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activeTab="0"/>
  </bookViews>
  <sheets>
    <sheet name="Sheet1" sheetId="1" r:id="rId1"/>
  </sheets>
  <definedNames>
    <definedName name="_xlnm._FilterDatabase" localSheetId="0" hidden="1">'Sheet1'!$A$12:$W$45</definedName>
  </definedNames>
  <calcPr fullCalcOnLoad="1"/>
</workbook>
</file>

<file path=xl/comments1.xml><?xml version="1.0" encoding="utf-8"?>
<comments xmlns="http://schemas.openxmlformats.org/spreadsheetml/2006/main">
  <authors>
    <author>AutoBVT</author>
  </authors>
  <commentList>
    <comment ref="G74" authorId="0">
      <text>
        <r>
          <rPr>
            <b/>
            <sz val="9"/>
            <rFont val="Tahoma"/>
            <family val="2"/>
          </rPr>
          <t>Trang thông tin không phân cụ thể</t>
        </r>
        <r>
          <rPr>
            <sz val="9"/>
            <rFont val="Tahoma"/>
            <family val="2"/>
          </rPr>
          <t xml:space="preserve">
</t>
        </r>
      </text>
    </comment>
    <comment ref="K74" authorId="0">
      <text>
        <r>
          <rPr>
            <sz val="9"/>
            <rFont val="Tahoma"/>
            <family val="2"/>
          </rPr>
          <t xml:space="preserve">Đăng không đúng mục
</t>
        </r>
      </text>
    </comment>
    <comment ref="O74" authorId="0">
      <text>
        <r>
          <rPr>
            <b/>
            <sz val="9"/>
            <rFont val="Tahoma"/>
            <family val="2"/>
          </rPr>
          <t>Không tạo mục</t>
        </r>
        <r>
          <rPr>
            <sz val="9"/>
            <rFont val="Tahoma"/>
            <family val="2"/>
          </rPr>
          <t xml:space="preserve">
</t>
        </r>
      </text>
    </comment>
    <comment ref="S19" authorId="0">
      <text>
        <r>
          <rPr>
            <b/>
            <sz val="9"/>
            <rFont val="Tahoma"/>
            <family val="0"/>
          </rPr>
          <t>AutoBVT:</t>
        </r>
        <r>
          <rPr>
            <sz val="9"/>
            <rFont val="Tahoma"/>
            <family val="0"/>
          </rPr>
          <t xml:space="preserve">
không minh chứng….</t>
        </r>
      </text>
    </comment>
    <comment ref="E19" authorId="0">
      <text>
        <r>
          <rPr>
            <b/>
            <sz val="9"/>
            <rFont val="Tahoma"/>
            <family val="0"/>
          </rPr>
          <t>AutoBVT:</t>
        </r>
        <r>
          <rPr>
            <sz val="9"/>
            <rFont val="Tahoma"/>
            <family val="0"/>
          </rPr>
          <t xml:space="preserve">
không minh chứng
</t>
        </r>
      </text>
    </comment>
    <comment ref="U115" authorId="0">
      <text>
        <r>
          <rPr>
            <b/>
            <sz val="9"/>
            <rFont val="Tahoma"/>
            <family val="2"/>
          </rPr>
          <t>AutoBVT:</t>
        </r>
        <r>
          <rPr>
            <sz val="9"/>
            <rFont val="Tahoma"/>
            <family val="2"/>
          </rPr>
          <t xml:space="preserve">
là đơn vị có số lượng hồ sơ trực tuyến mức 4 cao nhất huyện…..
</t>
        </r>
      </text>
    </comment>
    <comment ref="W125" authorId="0">
      <text>
        <r>
          <rPr>
            <b/>
            <sz val="9"/>
            <rFont val="Tahoma"/>
            <family val="2"/>
          </rPr>
          <t>AutoBVT:</t>
        </r>
        <r>
          <rPr>
            <sz val="9"/>
            <rFont val="Tahoma"/>
            <family val="2"/>
          </rPr>
          <t xml:space="preserve">
Một số hồ sơ đất đai không thực hiện liên thông….</t>
        </r>
      </text>
    </comment>
    <comment ref="G102" authorId="0">
      <text>
        <r>
          <rPr>
            <b/>
            <sz val="9"/>
            <rFont val="Tahoma"/>
            <family val="2"/>
          </rPr>
          <t>AutoBVT:</t>
        </r>
        <r>
          <rPr>
            <sz val="9"/>
            <rFont val="Tahoma"/>
            <family val="2"/>
          </rPr>
          <t xml:space="preserve">
Lĩnh vực tư pháp, hộ tịch cập nhật trên công DVC rất ít….</t>
        </r>
      </text>
    </comment>
    <comment ref="I17" authorId="0">
      <text>
        <r>
          <rPr>
            <b/>
            <sz val="9"/>
            <rFont val="Tahoma"/>
            <family val="0"/>
          </rPr>
          <t>AutoBVT:</t>
        </r>
        <r>
          <rPr>
            <sz val="9"/>
            <rFont val="Tahoma"/>
            <family val="0"/>
          </rPr>
          <t xml:space="preserve">
Nhầm với màn hình trình chiếu số liệu một cửa</t>
        </r>
      </text>
    </comment>
    <comment ref="S30" authorId="0">
      <text>
        <r>
          <rPr>
            <b/>
            <sz val="9"/>
            <rFont val="Tahoma"/>
            <family val="0"/>
          </rPr>
          <t>AutoBVT:</t>
        </r>
        <r>
          <rPr>
            <sz val="9"/>
            <rFont val="Tahoma"/>
            <family val="0"/>
          </rPr>
          <t xml:space="preserve">
không có minh chứng (minh chứng …của Xã, không phải của người dân)</t>
        </r>
      </text>
    </comment>
  </commentList>
</comments>
</file>

<file path=xl/sharedStrings.xml><?xml version="1.0" encoding="utf-8"?>
<sst xmlns="http://schemas.openxmlformats.org/spreadsheetml/2006/main" count="235" uniqueCount="173">
  <si>
    <t>TC</t>
  </si>
  <si>
    <t>TIÊU CHÍ</t>
  </si>
  <si>
    <t>HĐ</t>
  </si>
  <si>
    <t>ĐIỂM TĐ</t>
  </si>
  <si>
    <t>TT</t>
  </si>
  <si>
    <t>I</t>
  </si>
  <si>
    <t>CÁC TIÊU CHÍ VỀ CƠ SỞ HẠ TẦNG THÔNG TIN</t>
  </si>
  <si>
    <t>Hệ thống chống sét lan truyền bảo vệ mạng LAN</t>
  </si>
  <si>
    <t>II</t>
  </si>
  <si>
    <t>CÁC TIÊU CHÍ VỀ NHÂN LỰC CNTT</t>
  </si>
  <si>
    <t>III</t>
  </si>
  <si>
    <t>CÁC TIÊU CHÍ VỀ MÔI TRƯỜNG CHÍNH SÁCH</t>
  </si>
  <si>
    <t>Ban hành kế hoạch CNTT năm</t>
  </si>
  <si>
    <t>Ngân sách chi CNTT trong năm</t>
  </si>
  <si>
    <t>TỔNG CỘNG</t>
  </si>
  <si>
    <t>Chuyên mục Giới thiệu chung</t>
  </si>
  <si>
    <t>Chuyên mục Chỉ đạo, điều hành</t>
  </si>
  <si>
    <t>UBND HUYỆN NAM ĐÔNG</t>
  </si>
  <si>
    <t>Kế hoạch/ lịch công tác hàng tháng</t>
  </si>
  <si>
    <t>Chuyên mục Thông tin tuyên truyền</t>
  </si>
  <si>
    <t>Chuyên mục Quy hoạch, chiến lược, kế hoạch dài hạn</t>
  </si>
  <si>
    <t>Chuyên mục Văn bản QPPL</t>
  </si>
  <si>
    <t>Danh mục dự án đang đầu tư và đã hoàn thành đưa vào sử dụng trong năm</t>
  </si>
  <si>
    <t>Danh mục dự án chuẩn bị đầu tư, đang mời gọi đầu tư</t>
  </si>
  <si>
    <t>Chuyên mục Dịch vụ công trực tuyến</t>
  </si>
  <si>
    <t>Chuyên mục Thống kê, báo cáo</t>
  </si>
  <si>
    <t>Báo cáo Kinh tế xã hội năm</t>
  </si>
  <si>
    <t>Báo cáo vệ sinh an toàn thực phẩm, môi trường năm</t>
  </si>
  <si>
    <t>Báo cáo về đất đai, dân số, lao động hàng quý</t>
  </si>
  <si>
    <t>Báo cáo về đất đai, dân số, lao động năm</t>
  </si>
  <si>
    <t>Chuyên mục Ý kiến góp ý/ Hỏi đáp</t>
  </si>
  <si>
    <t>ĐÁNH GIÁ MỨC ĐỘ TƯƠNG TÁC</t>
  </si>
  <si>
    <t>Ứng dụng chữ ký số</t>
  </si>
  <si>
    <t>Ứng dụng thư điện tử</t>
  </si>
  <si>
    <t>Phần mềm đánh giá mức độ hài lòng của người dân, doanh nghiệp đối với cán bộ, công chức thụ lý thủ tục hành chính</t>
  </si>
  <si>
    <t>Ứng dụng các phần mềm nội bộ cơ bản</t>
  </si>
  <si>
    <t>Phần mềm kế toán và quản lý tài sản công</t>
  </si>
  <si>
    <t>Phần mềm quản lý cán bộ công chức</t>
  </si>
  <si>
    <t>Phần mềm quản lý hộ tịch, dân cư</t>
  </si>
  <si>
    <t>Phần mềm quản lý đối tượng chính sách, người có công</t>
  </si>
  <si>
    <t>Phần mềm quản lý đơn thư, khiếu nại và tố cáo</t>
  </si>
  <si>
    <t>ĐÁNH GIÁ MỨC ĐỘ GIAO DỊCH</t>
  </si>
  <si>
    <t>Tỷ lệ DVC trực tuyến mức độ 3 và 4 liên thông từ cấp xã lên cấp huyện/ Tổng số TTHC liên thông từ cấp xã - huyện</t>
  </si>
  <si>
    <t>ĐÁNH GIÁ MỨC ĐỘ CHUYỂN ĐỔI</t>
  </si>
  <si>
    <t>IV</t>
  </si>
  <si>
    <t>Kết quả chấm điểm theo các tiêu chí chính quyền điện tử</t>
  </si>
  <si>
    <t>Xếp loại chính quyền điện tử</t>
  </si>
  <si>
    <t>ĐƠN VỊ</t>
  </si>
  <si>
    <t>XẾP HẠNG</t>
  </si>
  <si>
    <t>Nơi nhận:</t>
  </si>
  <si>
    <t>UBND huyện;</t>
  </si>
  <si>
    <t>Văn phòng HĐND và UBND huyện;</t>
  </si>
  <si>
    <t>Lưu: VP, CNTT.</t>
  </si>
  <si>
    <t>THƯỢNG NHẬT</t>
  </si>
  <si>
    <t>THƯỢNG LỘ</t>
  </si>
  <si>
    <t>HƯƠNG SƠN</t>
  </si>
  <si>
    <t>HƯƠNG LỘC</t>
  </si>
  <si>
    <t>HƯƠNG PHÚ</t>
  </si>
  <si>
    <t>KHE TRE</t>
  </si>
  <si>
    <t>THƯỢNG QUẢNG</t>
  </si>
  <si>
    <t>THƯỢNG LONG</t>
  </si>
  <si>
    <t>HƯƠNG HỮU</t>
  </si>
  <si>
    <t xml:space="preserve">1. Nhóm tiêu chí đánh giá Điều kiện sẵn sàng Chính quyền điện tử cấp xã </t>
  </si>
  <si>
    <t>Tỷ lệ máy tính/ cán bộ công chức cấp xã</t>
  </si>
  <si>
    <t>Tỷ lệ máy tính/ cán bộ bán chuyên trách cấp xã</t>
  </si>
  <si>
    <t>Bộ phận tiếp nhận và trả kết quả hiện đại (Theo Quyết định số 09/2015/QĐ-TTg)</t>
  </si>
  <si>
    <t>Kết nối internet băng rộng xDSL/FTTH/Leased Line hoặc mạng truyền số liệu chuyên dùng</t>
  </si>
  <si>
    <t>Màn hình cỡ lớn hoặc bảng LED điện tử hiển thị công khai lịch công tác hàng ngày, tuần của Lãnh đạo cấp xã</t>
  </si>
  <si>
    <t>Hệ thống Camera giám sát an ninh (cả một cửa và các vị trí xung yếu thuộc trụ sở UBND cấp xã)</t>
  </si>
  <si>
    <t>Hệ thống tường lửa/ giám sát truy nhập bảo vệ mạng LAN</t>
  </si>
  <si>
    <t>Phòng họp trực tuyến</t>
  </si>
  <si>
    <t>Màn hình tra cứu TTHC phục vụ người dân tại Bộ phận tiếp nhận và trả kết quả hoặc TTHCC</t>
  </si>
  <si>
    <t>Đầu đọc mã vạch tra cứu hồ sơ TTHC tại Bộ phận tiếp nhận và trả kết quả hoặc TTHCC</t>
  </si>
  <si>
    <t>Kiosk cấp số thứ tự tại Bộ phận tiếp nhận và trả kết quả hoặc TTHCC</t>
  </si>
  <si>
    <t>Màn hình hiển thị kết quả giải quyết thủ tục hành chính để người dân, lãnh đạo theo dõi, tại Bộ phận tiếp nhận và trả kết quả hoặc TTHCC</t>
  </si>
  <si>
    <t>Hệ thống đánh giá chất lượng phục vụ công chức tại Bộ phận tiếp nhận và trả kết quả hoặc TTHCC</t>
  </si>
  <si>
    <t>Số máy Scan</t>
  </si>
  <si>
    <t>Tỷ lệ điểm BĐVHX và Bưu cục có kết nối Internet</t>
  </si>
  <si>
    <t>Tỷ lệ điểm BĐVHX và Bưu cục có đại lý Internet</t>
  </si>
  <si>
    <t>Tỷ lệ hộ gia đình có máy tính</t>
  </si>
  <si>
    <t>Tỷ lệ hộ gia đình có kết nối internet băng rộng</t>
  </si>
  <si>
    <t>Tỷ lệ doanh nghiệp có kết nối internet băng rộng</t>
  </si>
  <si>
    <t>Cán bộ thực hiện nhiệm vụ chuyên trách CNTT cấp xã</t>
  </si>
  <si>
    <t>Cán bộ thực hiện nhiệm vụ chuyên trách CNTT cấp xã đạt chuẩn kỹ năng ứng dụng CNTT cơ bản theo Thông tư số 03/2014/TT-BTTTT ngày 11/3/2014 của Bộ TTTT trở lên</t>
  </si>
  <si>
    <t>Số lượt tập huấn nghiệp vụ về CNTT cho cán bộ thực hiện nhiệm vụ chuyên trách CNTT cấp xã trong năm</t>
  </si>
  <si>
    <t>Tỷ lệ CBCC cấp xã đã qua đào tạo và sử dụng thành thạo máy tính, các phần mềm phục vụ công việc</t>
  </si>
  <si>
    <t>Số lượt tập huấn nâng cao kỹ năng CNTT cho cán bộ công chức cấp xã trong năm</t>
  </si>
  <si>
    <t>Ban hành Quyết định bổ nhiệm hoặc văn bản giao Lãnh đạo phụ trách CNTT - CIO và cán bộ thực hiện nhiệm vụ chuyên trách CNTT</t>
  </si>
  <si>
    <t>Ban hành văn bản quy định về tổ chức ứng dụng các hệ thống thông tin và bảo đảm an toàn an ninh thông tin nội bộ; quy định về gửi nhận văn bản điện tử, ứng dụng chữ ký số trong nội bộ cấp xã hoặc văn bản chỉ đạo áp dụng các quy định, quy chế do cấp trên ban hành</t>
  </si>
  <si>
    <t>Ban hành Quy chế hoạt động của Ban Biên tập Cổng/Trang TTĐT, quy định về quản lý, vận hành và cung cấp thông tin trên Cổng/ trang TTĐT</t>
  </si>
  <si>
    <t>2. Các nhóm tiêu chí đánh giá kết quả Chính quyền điện tử đạt được</t>
  </si>
  <si>
    <t>ĐÁNH GIÁ MỨC ĐỘ HIỆN DIỆN (tính minh hạch) trên Cổng/ Trang TTĐT</t>
  </si>
  <si>
    <t>Thông tin về lịch sử phát triển, điều kiện tự nhiên, KTXH, truyền thống văn hóa và địa giới hành chính địa phương; bản đồ hành chính cấp xã</t>
  </si>
  <si>
    <t>Tuyên truyền, phổ biến, hướng dẫn việc thực hiện pháp luật nói chung (có thể liên kết hoặc đăng lại bài cấp huyện, cấp tỉnh)</t>
  </si>
  <si>
    <t>Tuyên truyền về chế độ, chính sách lao động (có thể liên kết hoặc post lại bài cấp huyện, cấp tỉnh)</t>
  </si>
  <si>
    <t>Số bài viết tuyên truyền về chế độ, chính sách người có công (có thể liên kết hoặc post lại bài cấp huyện, cấp tỉnh)</t>
  </si>
  <si>
    <t>Tuyên truyền về chiến lược, định hướng, quy hoạch, kế hoạch phát triển (liên kết hoặc post lại bài cấp huyện, cấp tỉnh)</t>
  </si>
  <si>
    <t>Tuyên truyền về hoạt động quản lý, khai thác tài nguyên thiên nhiên (liên kết hoặc post lại bài cấp huyện, cấp tỉnh)</t>
  </si>
  <si>
    <t>Tuyên truyền về vệ sinh môi trường, rác thải (có thể liên kết hoặc post lại bài cấp huyện, cấp tỉnh)</t>
  </si>
  <si>
    <t>Tuyên truyền về an toàn vệ sinh thực phẩm (có thể liên kết hoặc post lại bài cấp huyện, cấp tỉnh)</t>
  </si>
  <si>
    <t>Số bài viết về phát triển sản xuất kinh doanh, mùa vụ,... (có thể liên kết hoặc đăng lại bài cấp huyện, cấp tỉnh)</t>
  </si>
  <si>
    <t>Thông tin kế hoạch sử dụng đất (liên kết hoặc đăng lại bài cấp huyện, cấp tỉnh)</t>
  </si>
  <si>
    <t>Quy hoạch/ kế hoạch/ chính sách thu gom, tái chế và xử lý chất thải, quản lý và khai thác tài nguyên thiên nhiên (có thể liên kết hoặc đăng lại bài cấp huyện, cấp tỉnh)</t>
  </si>
  <si>
    <t>Liên kết CSDL văn bản QPPL cấp huyện, cấp tỉnh và trung ương</t>
  </si>
  <si>
    <t>Chuyên mục Dự án, hạng mục đầu tư</t>
  </si>
  <si>
    <t>DVC TT mức độ 1 và 2</t>
  </si>
  <si>
    <t>DVC TT mức độ 3</t>
  </si>
  <si>
    <t>DVC TT mức độ 4</t>
  </si>
  <si>
    <t>Báo cáo an toàn vệ sinh thực phẩm, môi trường hàng quý</t>
  </si>
  <si>
    <t>Ứng dụng Hệ thống Quản lý Văn bản và Điều hành (QLVB &amp; ĐH)</t>
  </si>
  <si>
    <t>Tỷ lệ cán bộ công chức cấp xã được cấp phát tài khoản và sử dụng thường xuyên Hệ thống QLVB &amp;ĐH</t>
  </si>
  <si>
    <t>Tỷ lệ cán bộ bán chuyên trách cấp xã được cấp phát tài khoản và sử dụng thường xuyên Hệ thống QLVB &amp;ĐH</t>
  </si>
  <si>
    <t>Tỷ lệ văn bản đến được số hóa và quản lý trên Hệ thống QLVB &amp;ĐH/ Tổng số bản văn bản đến UBND cấp xã</t>
  </si>
  <si>
    <t>Tỷ lệ văn bản đi được số hóa và quản lý trên Hệ thống QLVB &amp;ĐH/ Tổng số bản văn bản đi của UBND xã</t>
  </si>
  <si>
    <t>Tỷ lệ văn bản điện tử trình Lãnh đạo UBND cấp xã duyệt trên Hệ thống QLVB &amp;ĐH/ Tổng số văn bản đến và đi của UBND cấp xã</t>
  </si>
  <si>
    <t>Tỷ lệ văn bản đi được ký số bằng chữ ký số cơ quan và gửi đi trên môi trường mạng / Tổng số bản văn bản đi của UBND cấp xã</t>
  </si>
  <si>
    <t>Tỷ lệ văn bản đi được ký số bằng chữ ký số của Lãnh đạo cơ quan và gửi đi trên môi trường mạng / Tổng số bản văn bản đi của UBND cấp xã</t>
  </si>
  <si>
    <t>Tỷ lệ cán bộ công chức cấp xã được cấp và sử dụng hộp thư điện tử chuyên dùng của cơ quan nhà nước</t>
  </si>
  <si>
    <t xml:space="preserve">Phần mềm quản lý quá trình giải quyết TTHC </t>
  </si>
  <si>
    <t>Ứng dụng phần mềm một cửa</t>
  </si>
  <si>
    <t>Tỷ lệ TTHC được đưa vào áp dụng trong phần mềm một cửa / Tổng số TTHC của đơn vị</t>
  </si>
  <si>
    <t>Tỷ lệ hồ sơ được tiếp nhận, thụ lý và quản lý trong phần mềm/ Tổng số hồ sơ tiếp nhận, thụ lý trong năm</t>
  </si>
  <si>
    <t>Phần mềm quản lý địa chính, xây dựng/ quy hoạch đô thị</t>
  </si>
  <si>
    <t>Tỷ lệ DVC TT mức độ 3/ Tổng số TTHC cấp xã</t>
  </si>
  <si>
    <t>Tỷ lệ DVC TT mức độ 4/ Tổng số TTHC cấp xã</t>
  </si>
  <si>
    <t>Tỷ lệ hồ sơ nộp trực tuyến mức độ 3/ Tổng số hồ sơ UBND cấp xã thụ lý trong năm</t>
  </si>
  <si>
    <t>Tỷ lệ hồ sơ nộp trực tuyến mức độ 4/ Tổng số hồ sơ UBND cấp xã nhận thụ lý trong năm</t>
  </si>
  <si>
    <t>Tỷ lệ ý kiến của các tổ chức, cá nhân được trả lời trên Cổng,Trang TTĐT/ Tổng số ý kiến gửi đến</t>
  </si>
  <si>
    <t>Tỷ lệ số cuộc họp trực tuyến cấp xã với cấp huyện/ Tổng số cuộc họp cấp huyện tổ chức làm việc với cấp xã</t>
  </si>
  <si>
    <t>Tỷ lệ hồ sơ TTHC trả đúng hạn công khai trên phần mềm một cửa/ Tổng số hồ sơ tiếp nhận thụ lý tại UBND cấp xã</t>
  </si>
  <si>
    <t>Tỷ lệ hồ sơ TTHC trả đúng hạn qua DVC TT mức 3, 4/ Tổng số hồ sơ tiếp nhận thụ lý tại UBND cấp xã qua DVC TT mức 3, 4</t>
  </si>
  <si>
    <t>Tỷ lệ dân cư được số hóa quản lý trong CSDL dân cư quốc gia/ Tổng dân số cấp xã</t>
  </si>
  <si>
    <t>Có ứng dụng mẫu biểu điện tử dùng chung cấp xã</t>
  </si>
  <si>
    <t>Có ứng dụng quản lý người dùng và đăng nhập một lần cho tất cả các phần mềm ứng dụng tại UBND cấp xã (một cửa, DVC TT, QLHSCV&amp;ĐHTN, email, dữ liệu VBQPPL và các ứng dụng chuyên ngành khác...)</t>
  </si>
  <si>
    <t>Tỷ lệ hồ sơ nhận qua DVC trực tuyến mức độ 3 và 4 liên thông từ cấp xã lên cấp huyện/ Tổng số hồ sơ TTHC liên thông từ cấp xã - huyện nhận được tại cấp xã</t>
  </si>
  <si>
    <t>Tỷ lệ hồ sơ nộp liên thông từ cấp xã gửi trực tuyến lên cấp huyện/ Tổng số hồ sơ TTHC liên thông từ xã- huyện nhận được tại cấp huyện</t>
  </si>
  <si>
    <t>Tỷ lệ hồ sơ liên thông cả 3 cấp nhận được qua DVC trực tuyến mức độ 3 và 4 (từ cấp xã lên cấp huyện và lên cấp tỉnh)/ Tổng số hồ sơ TTHC liên thông 3 cấp nhận được tại cấp xã</t>
  </si>
  <si>
    <t>UBND thị trấn Khe Tre</t>
  </si>
  <si>
    <t>UBND xã Thượng Lộ</t>
  </si>
  <si>
    <t>UBND xã Hương Lộc</t>
  </si>
  <si>
    <t>UBND xã Hương Phú</t>
  </si>
  <si>
    <t>UBND xã Thượng Quảng</t>
  </si>
  <si>
    <t>UBND xã Thượng Nhật</t>
  </si>
  <si>
    <t>UBND xã Hương Hữu</t>
  </si>
  <si>
    <t>UBND xã Hương Sơn</t>
  </si>
  <si>
    <t>-</t>
  </si>
  <si>
    <t>Độc lập - Tự do - Hạnh phúc</t>
  </si>
  <si>
    <t>ĐIỂM TỰ CHẤM</t>
  </si>
  <si>
    <t>ĐIỂM HỘI ĐỒNG CHẤM</t>
  </si>
  <si>
    <r>
      <t xml:space="preserve">Thông tin về lãnh đạo cấp xã </t>
    </r>
    <r>
      <rPr>
        <i/>
        <sz val="10"/>
        <rFont val="Times New Roman"/>
        <family val="1"/>
      </rPr>
      <t>(Bao gồm các thông tin họ và tên, chức vụ, điện thoại, địa chỉ thư điện tử chính thức, nhiệm vụ đảm nhiệm)</t>
    </r>
  </si>
  <si>
    <r>
      <t>Thông tin giao dịch chính thức</t>
    </r>
    <r>
      <rPr>
        <i/>
        <sz val="10"/>
        <rFont val="Times New Roman"/>
        <family val="1"/>
      </rPr>
      <t xml:space="preserve"> (bao gồm địa chỉ, điện thoại, số fax, địa chỉ thư điện tử chính thức để giao dịch và tiếp nhận các thông tin của đơn vị và các đơn vị trực thuộc)</t>
    </r>
  </si>
  <si>
    <t>CHÁNH VĂN PHÒNG</t>
  </si>
  <si>
    <t>UBND xã Thượng Long</t>
  </si>
  <si>
    <t>CHỦ TỊCH HỘI ĐỒNG</t>
  </si>
  <si>
    <t>Nguyễn Văn Hóa</t>
  </si>
  <si>
    <t>TỶ LỆ (%)</t>
  </si>
  <si>
    <t>CỘNG HÒA XÃ HỘI CHỦ NGHĨA VIỆT NAM</t>
  </si>
  <si>
    <t>HỘI ĐỒNG CHẤM ĐIỂM CNTT 2020</t>
  </si>
  <si>
    <t>KẾT QUẢ CHẤM ĐIỂM CHÍNH QUYỀN ĐIỆN TỬ CỦA UBND CÁC XÃ, THỊ TRẤN NĂM 2020</t>
  </si>
  <si>
    <t>HƯƠNG XUÂN</t>
  </si>
  <si>
    <t>0.5</t>
  </si>
  <si>
    <r>
      <t xml:space="preserve">Ý kiến chỉ đạo, điều hành của Lãnh đạo </t>
    </r>
    <r>
      <rPr>
        <i/>
        <sz val="10"/>
        <rFont val="Times New Roman"/>
        <family val="1"/>
      </rPr>
      <t>(VB, BB họp hoặc mệnh lệnh)</t>
    </r>
    <r>
      <rPr>
        <sz val="10"/>
        <rFont val="Times New Roman"/>
        <family val="1"/>
      </rPr>
      <t xml:space="preserve"> hàng tháng</t>
    </r>
  </si>
  <si>
    <t>* Ghi chú: TC là Điểm tự chấm của các đơn vị; HĐ là điểm của Hội đồng CNTT 2020 chấm.</t>
  </si>
  <si>
    <t>Trên đây là kết quả chấm điểm mức độ chính quyền điện tử tại UBND các xã, thị trấn năm 2020./.</t>
  </si>
  <si>
    <t>BÁO CÁO</t>
  </si>
  <si>
    <t>chỉ TT HCC huyện có…..</t>
  </si>
  <si>
    <t>Chưa đơn vị nào có hết…..</t>
  </si>
  <si>
    <t>Có trên cổng DVC nhưng chưa hoàn chỉnh</t>
  </si>
  <si>
    <t>Chung toàn tỉnh</t>
  </si>
  <si>
    <t>UBND xã Hương Xuân</t>
  </si>
  <si>
    <t>UBND các xã, thi trấn;</t>
  </si>
  <si>
    <t>Số: 01/BC-HĐCNTT2020</t>
  </si>
  <si>
    <t>Nam Đông, ngày    23       tháng 11   năm 2020</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</si>
</sst>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Yes&quot;;&quot;Yes&quot;;&quot;No&quot;"/>
    <numFmt numFmtId="189" formatCode="&quot;True&quot;;&quot;True&quot;;&quot;False&quot;"/>
    <numFmt numFmtId="190" formatCode="&quot;On&quot;;&quot;On&quot;;&quot;Off&quot;"/>
    <numFmt numFmtId="191" formatCode="[$€-2]\ #,##0.00_);[Red]\([$€-2]\ #,##0.00\)"/>
    <numFmt numFmtId="192" formatCode="[$-409]dddd\,\ mmmm\ d\,\ yyyy"/>
    <numFmt numFmtId="193" formatCode="[$-409]h:mm:ss\ AM/PM"/>
  </numFmts>
  <fonts count="48">
    <font>
      <sz val="13"/>
      <color theme="1"/>
      <name val="Times New Roman"/>
      <family val="2"/>
    </font>
    <font>
      <sz val="13"/>
      <color indexed="8"/>
      <name val="Times New Roman"/>
      <family val="2"/>
    </font>
    <font>
      <b/>
      <sz val="10"/>
      <name val="Times New Roman"/>
      <family val="1"/>
    </font>
    <font>
      <sz val="10"/>
      <name val="Times New Roman"/>
      <family val="1"/>
    </font>
    <font>
      <i/>
      <sz val="10"/>
      <name val="Times New Roman"/>
      <family val="1"/>
    </font>
    <font>
      <b/>
      <i/>
      <sz val="10"/>
      <name val="Times New Roman"/>
      <family val="1"/>
    </font>
    <font>
      <b/>
      <sz val="9"/>
      <name val="Tahoma"/>
      <family val="2"/>
    </font>
    <font>
      <sz val="9"/>
      <name val="Tahoma"/>
      <family val="2"/>
    </font>
    <font>
      <sz val="13"/>
      <color indexed="9"/>
      <name val="Times New Roman"/>
      <family val="2"/>
    </font>
    <font>
      <sz val="13"/>
      <color indexed="20"/>
      <name val="Times New Roman"/>
      <family val="2"/>
    </font>
    <font>
      <b/>
      <sz val="13"/>
      <color indexed="52"/>
      <name val="Times New Roman"/>
      <family val="2"/>
    </font>
    <font>
      <b/>
      <sz val="13"/>
      <color indexed="9"/>
      <name val="Times New Roman"/>
      <family val="2"/>
    </font>
    <font>
      <i/>
      <sz val="13"/>
      <color indexed="23"/>
      <name val="Times New Roman"/>
      <family val="2"/>
    </font>
    <font>
      <u val="single"/>
      <sz val="13"/>
      <color indexed="25"/>
      <name val="Times New Roman"/>
      <family val="2"/>
    </font>
    <font>
      <sz val="13"/>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u val="single"/>
      <sz val="13"/>
      <color indexed="30"/>
      <name val="Times New Roman"/>
      <family val="2"/>
    </font>
    <font>
      <sz val="13"/>
      <color indexed="62"/>
      <name val="Times New Roman"/>
      <family val="2"/>
    </font>
    <font>
      <sz val="13"/>
      <color indexed="52"/>
      <name val="Times New Roman"/>
      <family val="2"/>
    </font>
    <font>
      <sz val="13"/>
      <color indexed="60"/>
      <name val="Times New Roman"/>
      <family val="2"/>
    </font>
    <font>
      <b/>
      <sz val="13"/>
      <color indexed="63"/>
      <name val="Times New Roman"/>
      <family val="2"/>
    </font>
    <font>
      <sz val="18"/>
      <color indexed="54"/>
      <name val="Times New Roman"/>
      <family val="2"/>
    </font>
    <font>
      <b/>
      <sz val="13"/>
      <color indexed="8"/>
      <name val="Times New Roman"/>
      <family val="2"/>
    </font>
    <font>
      <sz val="13"/>
      <color indexed="10"/>
      <name val="Times New Roman"/>
      <family val="2"/>
    </font>
    <font>
      <sz val="10"/>
      <color indexed="10"/>
      <name val="Times New Roman"/>
      <family val="1"/>
    </font>
    <font>
      <sz val="8"/>
      <name val="Tahoma"/>
      <family val="2"/>
    </font>
    <font>
      <sz val="13"/>
      <color theme="0"/>
      <name val="Times New Roman"/>
      <family val="2"/>
    </font>
    <font>
      <sz val="13"/>
      <color rgb="FF9C0006"/>
      <name val="Times New Roman"/>
      <family val="2"/>
    </font>
    <font>
      <b/>
      <sz val="13"/>
      <color rgb="FFFA7D00"/>
      <name val="Times New Roman"/>
      <family val="2"/>
    </font>
    <font>
      <b/>
      <sz val="13"/>
      <color theme="0"/>
      <name val="Times New Roman"/>
      <family val="2"/>
    </font>
    <font>
      <i/>
      <sz val="13"/>
      <color rgb="FF7F7F7F"/>
      <name val="Times New Roman"/>
      <family val="2"/>
    </font>
    <font>
      <u val="single"/>
      <sz val="13"/>
      <color theme="11"/>
      <name val="Times New Roman"/>
      <family val="2"/>
    </font>
    <font>
      <sz val="13"/>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3"/>
      <color theme="10"/>
      <name val="Times New Roman"/>
      <family val="2"/>
    </font>
    <font>
      <sz val="13"/>
      <color rgb="FF3F3F76"/>
      <name val="Times New Roman"/>
      <family val="2"/>
    </font>
    <font>
      <sz val="13"/>
      <color rgb="FFFA7D00"/>
      <name val="Times New Roman"/>
      <family val="2"/>
    </font>
    <font>
      <sz val="13"/>
      <color rgb="FF9C6500"/>
      <name val="Times New Roman"/>
      <family val="2"/>
    </font>
    <font>
      <b/>
      <sz val="13"/>
      <color rgb="FF3F3F3F"/>
      <name val="Times New Roman"/>
      <family val="2"/>
    </font>
    <font>
      <sz val="18"/>
      <color theme="3"/>
      <name val="Calibri Light"/>
      <family val="2"/>
    </font>
    <font>
      <b/>
      <sz val="13"/>
      <color theme="1"/>
      <name val="Times New Roman"/>
      <family val="2"/>
    </font>
    <font>
      <sz val="13"/>
      <color rgb="FFFF0000"/>
      <name val="Times New Roman"/>
      <family val="2"/>
    </font>
    <font>
      <sz val="10"/>
      <color rgb="FFFF0000"/>
      <name val="Times New Roman"/>
      <family val="1"/>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9">
    <xf numFmtId="0" fontId="0" fillId="0" borderId="0" xfId="0" applyAlignment="1">
      <alignment/>
    </xf>
    <xf numFmtId="0" fontId="3" fillId="33" borderId="0" xfId="0" applyFont="1" applyFill="1" applyAlignment="1">
      <alignment/>
    </xf>
    <xf numFmtId="0" fontId="2" fillId="33" borderId="0" xfId="0" applyFont="1" applyFill="1" applyAlignment="1">
      <alignment/>
    </xf>
    <xf numFmtId="0" fontId="3" fillId="33" borderId="10" xfId="0"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3" fillId="33" borderId="10" xfId="0" applyFont="1" applyFill="1" applyBorder="1" applyAlignment="1">
      <alignment horizontal="center" vertical="center"/>
    </xf>
    <xf numFmtId="0" fontId="3" fillId="33" borderId="10" xfId="0" applyFont="1" applyFill="1" applyBorder="1" applyAlignment="1">
      <alignment horizontal="justify" vertical="center" wrapText="1"/>
    </xf>
    <xf numFmtId="0" fontId="3" fillId="33" borderId="10" xfId="0" applyFont="1" applyFill="1" applyBorder="1" applyAlignment="1">
      <alignment horizontal="justify" wrapText="1"/>
    </xf>
    <xf numFmtId="0" fontId="2" fillId="33" borderId="10" xfId="0" applyFont="1" applyFill="1" applyBorder="1" applyAlignment="1">
      <alignment horizontal="justify" wrapText="1"/>
    </xf>
    <xf numFmtId="0" fontId="2" fillId="33" borderId="10" xfId="0" applyFont="1" applyFill="1" applyBorder="1" applyAlignment="1">
      <alignment horizontal="right" wrapText="1"/>
    </xf>
    <xf numFmtId="0" fontId="3" fillId="33" borderId="0" xfId="0" applyFont="1" applyFill="1" applyBorder="1" applyAlignment="1">
      <alignment horizontal="center" vertical="center"/>
    </xf>
    <xf numFmtId="0" fontId="3" fillId="33" borderId="0" xfId="0" applyFont="1" applyFill="1" applyBorder="1" applyAlignment="1">
      <alignment horizontal="justify" wrapText="1"/>
    </xf>
    <xf numFmtId="0" fontId="2" fillId="33" borderId="10" xfId="0" applyFont="1" applyFill="1" applyBorder="1" applyAlignment="1">
      <alignment horizontal="right" vertical="center" wrapText="1"/>
    </xf>
    <xf numFmtId="0" fontId="3" fillId="33" borderId="0" xfId="0" applyFont="1" applyFill="1" applyAlignment="1">
      <alignment horizontal="right"/>
    </xf>
    <xf numFmtId="0" fontId="3"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3" fillId="33" borderId="0" xfId="0" applyFont="1" applyFill="1" applyAlignment="1">
      <alignment horizontal="center" vertical="center"/>
    </xf>
    <xf numFmtId="0" fontId="2" fillId="33" borderId="0" xfId="0" applyFont="1" applyFill="1" applyAlignment="1">
      <alignment horizontal="center"/>
    </xf>
    <xf numFmtId="0" fontId="2" fillId="33" borderId="10" xfId="0" applyFont="1" applyFill="1" applyBorder="1" applyAlignment="1">
      <alignment horizontal="center" vertical="center" wrapText="1"/>
    </xf>
    <xf numFmtId="0" fontId="2" fillId="33" borderId="0" xfId="0" applyFont="1" applyFill="1" applyAlignment="1">
      <alignment horizontal="justify" vertical="center"/>
    </xf>
    <xf numFmtId="0" fontId="2" fillId="33" borderId="10" xfId="0" applyFont="1" applyFill="1" applyBorder="1" applyAlignment="1">
      <alignment horizontal="center" vertical="center"/>
    </xf>
    <xf numFmtId="0" fontId="3" fillId="33" borderId="0" xfId="0" applyFont="1" applyFill="1" applyAlignment="1">
      <alignment horizontal="center"/>
    </xf>
    <xf numFmtId="0" fontId="2" fillId="33" borderId="10" xfId="0" applyFont="1" applyFill="1" applyBorder="1" applyAlignment="1">
      <alignment horizontal="center" vertical="center"/>
    </xf>
    <xf numFmtId="0" fontId="3" fillId="34" borderId="0" xfId="0" applyFont="1" applyFill="1" applyAlignment="1">
      <alignment/>
    </xf>
    <xf numFmtId="0" fontId="2" fillId="34" borderId="0" xfId="0" applyFont="1" applyFill="1" applyAlignment="1">
      <alignment horizontal="center"/>
    </xf>
    <xf numFmtId="0" fontId="46" fillId="34" borderId="10" xfId="0" applyFont="1" applyFill="1" applyBorder="1" applyAlignment="1">
      <alignment horizontal="center" vertical="center"/>
    </xf>
    <xf numFmtId="0" fontId="3" fillId="33" borderId="10" xfId="0" applyFont="1" applyFill="1" applyBorder="1" applyAlignment="1">
      <alignment horizontal="justify" vertical="center"/>
    </xf>
    <xf numFmtId="0" fontId="2" fillId="33" borderId="10" xfId="0" applyFont="1" applyFill="1" applyBorder="1" applyAlignment="1">
      <alignment horizontal="center" vertical="center" wrapText="1"/>
    </xf>
    <xf numFmtId="0" fontId="3" fillId="33" borderId="0" xfId="0" applyFont="1" applyFill="1" applyAlignment="1">
      <alignment horizontal="left"/>
    </xf>
    <xf numFmtId="0" fontId="2" fillId="33" borderId="10"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0" xfId="0" applyFont="1" applyFill="1" applyBorder="1" applyAlignment="1">
      <alignment horizontal="center"/>
    </xf>
    <xf numFmtId="0" fontId="2" fillId="33" borderId="0" xfId="0" applyFont="1" applyFill="1" applyAlignment="1">
      <alignment horizontal="center"/>
    </xf>
    <xf numFmtId="0" fontId="5" fillId="33" borderId="0" xfId="0" applyFont="1" applyFill="1" applyAlignment="1">
      <alignment horizontal="left"/>
    </xf>
    <xf numFmtId="0" fontId="3" fillId="33" borderId="0" xfId="0" applyFont="1" applyFill="1" applyAlignment="1">
      <alignment horizontal="center"/>
    </xf>
    <xf numFmtId="0" fontId="3" fillId="33" borderId="12" xfId="0" applyFont="1" applyFill="1" applyBorder="1" applyAlignment="1">
      <alignment horizontal="justify" vertical="center"/>
    </xf>
    <xf numFmtId="0" fontId="3" fillId="33" borderId="13" xfId="0" applyFont="1" applyFill="1" applyBorder="1" applyAlignment="1">
      <alignment horizontal="justify" vertical="center"/>
    </xf>
    <xf numFmtId="0" fontId="3" fillId="33" borderId="14" xfId="0" applyFont="1" applyFill="1" applyBorder="1" applyAlignment="1">
      <alignment horizontal="justify" vertic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14" xfId="0" applyFont="1" applyFill="1" applyBorder="1" applyAlignment="1">
      <alignment horizontal="center"/>
    </xf>
    <xf numFmtId="0" fontId="2" fillId="33" borderId="0" xfId="0" applyFont="1" applyFill="1" applyBorder="1" applyAlignment="1">
      <alignment horizontal="justify" vertical="center" wrapText="1"/>
    </xf>
    <xf numFmtId="0" fontId="2" fillId="33" borderId="0" xfId="0" applyFont="1" applyFill="1" applyAlignment="1">
      <alignment horizontal="left" vertical="center" wrapText="1"/>
    </xf>
    <xf numFmtId="0" fontId="3" fillId="33" borderId="0" xfId="0" applyFont="1" applyFill="1" applyAlignment="1">
      <alignment horizontal="center" vertical="center" wrapText="1"/>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Alignment="1">
      <alignment horizontal="center" vertical="center" wrapText="1"/>
    </xf>
    <xf numFmtId="0" fontId="4" fillId="33" borderId="0" xfId="0" applyFont="1" applyFill="1" applyAlignment="1">
      <alignment horizontal="center"/>
    </xf>
    <xf numFmtId="0" fontId="2" fillId="33" borderId="0" xfId="0" applyFont="1" applyFill="1" applyAlignment="1">
      <alignment horizontal="justify" vertical="center"/>
    </xf>
    <xf numFmtId="0" fontId="2" fillId="33" borderId="0" xfId="0" applyFont="1" applyFill="1" applyBorder="1" applyAlignment="1">
      <alignment horizontal="left"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2" fontId="3" fillId="33" borderId="12" xfId="0" applyNumberFormat="1" applyFont="1" applyFill="1" applyBorder="1" applyAlignment="1">
      <alignment horizontal="center"/>
    </xf>
    <xf numFmtId="2" fontId="3" fillId="33" borderId="13" xfId="0" applyNumberFormat="1" applyFont="1" applyFill="1" applyBorder="1" applyAlignment="1">
      <alignment horizontal="center"/>
    </xf>
    <xf numFmtId="2" fontId="3" fillId="33" borderId="14"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12</xdr:col>
      <xdr:colOff>247650</xdr:colOff>
      <xdr:row>6</xdr:row>
      <xdr:rowOff>0</xdr:rowOff>
    </xdr:to>
    <xdr:sp>
      <xdr:nvSpPr>
        <xdr:cNvPr id="1" name="Straight Connector 6"/>
        <xdr:cNvSpPr>
          <a:spLocks/>
        </xdr:cNvSpPr>
      </xdr:nvSpPr>
      <xdr:spPr>
        <a:xfrm>
          <a:off x="2924175" y="1019175"/>
          <a:ext cx="38671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1019175</xdr:colOff>
      <xdr:row>2</xdr:row>
      <xdr:rowOff>38100</xdr:rowOff>
    </xdr:from>
    <xdr:to>
      <xdr:col>1</xdr:col>
      <xdr:colOff>1962150</xdr:colOff>
      <xdr:row>2</xdr:row>
      <xdr:rowOff>38100</xdr:rowOff>
    </xdr:to>
    <xdr:sp>
      <xdr:nvSpPr>
        <xdr:cNvPr id="2" name="Straight Connector 4"/>
        <xdr:cNvSpPr>
          <a:spLocks/>
        </xdr:cNvSpPr>
      </xdr:nvSpPr>
      <xdr:spPr>
        <a:xfrm>
          <a:off x="1543050" y="361950"/>
          <a:ext cx="942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17</xdr:col>
      <xdr:colOff>38100</xdr:colOff>
      <xdr:row>2</xdr:row>
      <xdr:rowOff>38100</xdr:rowOff>
    </xdr:from>
    <xdr:to>
      <xdr:col>21</xdr:col>
      <xdr:colOff>57150</xdr:colOff>
      <xdr:row>2</xdr:row>
      <xdr:rowOff>38100</xdr:rowOff>
    </xdr:to>
    <xdr:sp>
      <xdr:nvSpPr>
        <xdr:cNvPr id="3" name="Straight Connector 7"/>
        <xdr:cNvSpPr>
          <a:spLocks/>
        </xdr:cNvSpPr>
      </xdr:nvSpPr>
      <xdr:spPr>
        <a:xfrm>
          <a:off x="8477250" y="361950"/>
          <a:ext cx="14192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28"/>
  <sheetViews>
    <sheetView tabSelected="1" zoomScale="120" zoomScaleNormal="120" zoomScaleSheetLayoutView="85" zoomScalePageLayoutView="0" workbookViewId="0" topLeftCell="C92">
      <selection activeCell="P3" sqref="P3:W3"/>
    </sheetView>
  </sheetViews>
  <sheetFormatPr defaultColWidth="8.88671875" defaultRowHeight="16.5"/>
  <cols>
    <col min="1" max="1" width="6.10546875" style="1" customWidth="1"/>
    <col min="2" max="2" width="22.88671875" style="1" customWidth="1"/>
    <col min="3" max="3" width="5.10546875" style="1" customWidth="1"/>
    <col min="4" max="4" width="4.5546875" style="1" customWidth="1"/>
    <col min="5" max="5" width="4.6640625" style="25" customWidth="1"/>
    <col min="6" max="6" width="4.88671875" style="1" customWidth="1"/>
    <col min="7" max="7" width="4.3359375" style="25" customWidth="1"/>
    <col min="8" max="8" width="4.5546875" style="1" customWidth="1"/>
    <col min="9" max="9" width="3.99609375" style="25" customWidth="1"/>
    <col min="10" max="10" width="4.4453125" style="1" customWidth="1"/>
    <col min="11" max="11" width="5.6640625" style="25" customWidth="1"/>
    <col min="12" max="12" width="5.10546875" style="1" customWidth="1"/>
    <col min="13" max="13" width="5.10546875" style="25" customWidth="1"/>
    <col min="14" max="14" width="3.99609375" style="1" customWidth="1"/>
    <col min="15" max="15" width="4.10546875" style="25" customWidth="1"/>
    <col min="16" max="16" width="4.10546875" style="1" customWidth="1"/>
    <col min="17" max="17" width="4.77734375" style="25" customWidth="1"/>
    <col min="18" max="18" width="3.77734375" style="1" customWidth="1"/>
    <col min="19" max="19" width="4.10546875" style="25" customWidth="1"/>
    <col min="20" max="20" width="4.4453125" style="1" customWidth="1"/>
    <col min="21" max="21" width="3.99609375" style="25" customWidth="1"/>
    <col min="22" max="22" width="4.3359375" style="1" customWidth="1"/>
    <col min="23" max="23" width="4.5546875" style="25" customWidth="1"/>
    <col min="24" max="24" width="8.88671875" style="1" customWidth="1"/>
    <col min="25" max="16384" width="8.88671875" style="1" customWidth="1"/>
  </cols>
  <sheetData>
    <row r="1" spans="1:23" ht="12.75">
      <c r="A1" s="45" t="s">
        <v>17</v>
      </c>
      <c r="B1" s="45"/>
      <c r="C1" s="45"/>
      <c r="E1" s="1"/>
      <c r="G1" s="1"/>
      <c r="I1" s="1"/>
      <c r="K1" s="1"/>
      <c r="M1" s="1"/>
      <c r="O1" s="1"/>
      <c r="P1" s="34" t="s">
        <v>156</v>
      </c>
      <c r="Q1" s="34"/>
      <c r="R1" s="34"/>
      <c r="S1" s="34"/>
      <c r="T1" s="34"/>
      <c r="U1" s="34"/>
      <c r="V1" s="34"/>
      <c r="W1" s="34"/>
    </row>
    <row r="2" spans="1:23" ht="12.75">
      <c r="A2" s="49" t="s">
        <v>157</v>
      </c>
      <c r="B2" s="49"/>
      <c r="C2" s="49"/>
      <c r="E2" s="1"/>
      <c r="G2" s="1"/>
      <c r="I2" s="1"/>
      <c r="K2" s="1"/>
      <c r="M2" s="1"/>
      <c r="O2" s="1"/>
      <c r="P2" s="34" t="s">
        <v>146</v>
      </c>
      <c r="Q2" s="34"/>
      <c r="R2" s="34"/>
      <c r="S2" s="34"/>
      <c r="T2" s="34"/>
      <c r="U2" s="34"/>
      <c r="V2" s="34"/>
      <c r="W2" s="34"/>
    </row>
    <row r="3" spans="1:23" ht="16.5" customHeight="1">
      <c r="A3" s="36" t="s">
        <v>171</v>
      </c>
      <c r="B3" s="36"/>
      <c r="C3" s="36"/>
      <c r="E3" s="1"/>
      <c r="G3" s="1"/>
      <c r="I3" s="1"/>
      <c r="K3" s="1"/>
      <c r="M3" s="1"/>
      <c r="O3" s="1"/>
      <c r="P3" s="50" t="s">
        <v>172</v>
      </c>
      <c r="Q3" s="50"/>
      <c r="R3" s="50"/>
      <c r="S3" s="50"/>
      <c r="T3" s="50"/>
      <c r="U3" s="50"/>
      <c r="V3" s="50"/>
      <c r="W3" s="50"/>
    </row>
    <row r="4" spans="1:23" ht="12.75">
      <c r="A4" s="23"/>
      <c r="B4" s="23"/>
      <c r="C4" s="23"/>
      <c r="E4" s="1"/>
      <c r="G4" s="1"/>
      <c r="I4" s="1"/>
      <c r="K4" s="1"/>
      <c r="M4" s="1"/>
      <c r="O4" s="1"/>
      <c r="Q4" s="1"/>
      <c r="S4" s="1"/>
      <c r="U4" s="1"/>
      <c r="W4" s="1"/>
    </row>
    <row r="5" spans="1:23" ht="12.75">
      <c r="A5" s="34" t="s">
        <v>164</v>
      </c>
      <c r="B5" s="34"/>
      <c r="C5" s="34"/>
      <c r="D5" s="34"/>
      <c r="E5" s="34"/>
      <c r="F5" s="34"/>
      <c r="G5" s="34"/>
      <c r="H5" s="34"/>
      <c r="I5" s="34"/>
      <c r="J5" s="34"/>
      <c r="K5" s="34"/>
      <c r="L5" s="34"/>
      <c r="M5" s="34"/>
      <c r="N5" s="34"/>
      <c r="O5" s="34"/>
      <c r="P5" s="34"/>
      <c r="Q5" s="34"/>
      <c r="R5" s="34"/>
      <c r="S5" s="34"/>
      <c r="T5" s="34"/>
      <c r="U5" s="34"/>
      <c r="V5" s="34"/>
      <c r="W5" s="34"/>
    </row>
    <row r="6" spans="1:23" ht="12.75">
      <c r="A6" s="34" t="s">
        <v>158</v>
      </c>
      <c r="B6" s="34"/>
      <c r="C6" s="34"/>
      <c r="D6" s="34"/>
      <c r="E6" s="34"/>
      <c r="F6" s="34"/>
      <c r="G6" s="34"/>
      <c r="H6" s="34"/>
      <c r="I6" s="34"/>
      <c r="J6" s="34"/>
      <c r="K6" s="34"/>
      <c r="L6" s="34"/>
      <c r="M6" s="34"/>
      <c r="N6" s="34"/>
      <c r="O6" s="34"/>
      <c r="P6" s="34"/>
      <c r="Q6" s="34"/>
      <c r="R6" s="34"/>
      <c r="S6" s="34"/>
      <c r="T6" s="34"/>
      <c r="U6" s="34"/>
      <c r="V6" s="34"/>
      <c r="W6" s="34"/>
    </row>
    <row r="7" spans="1:23" ht="12.75">
      <c r="A7" s="19"/>
      <c r="B7" s="19"/>
      <c r="C7" s="19"/>
      <c r="D7" s="19"/>
      <c r="E7" s="26"/>
      <c r="F7" s="19"/>
      <c r="G7" s="26"/>
      <c r="H7" s="19"/>
      <c r="I7" s="26"/>
      <c r="J7" s="19"/>
      <c r="K7" s="26"/>
      <c r="L7" s="19"/>
      <c r="M7" s="26"/>
      <c r="N7" s="19"/>
      <c r="O7" s="26"/>
      <c r="P7" s="19"/>
      <c r="Q7" s="26"/>
      <c r="R7" s="19"/>
      <c r="S7" s="26"/>
      <c r="T7" s="19"/>
      <c r="U7" s="26"/>
      <c r="V7" s="19"/>
      <c r="W7" s="26"/>
    </row>
    <row r="8" spans="1:23" ht="12.75">
      <c r="A8" s="21" t="s">
        <v>5</v>
      </c>
      <c r="B8" s="51" t="s">
        <v>45</v>
      </c>
      <c r="C8" s="51"/>
      <c r="D8" s="51"/>
      <c r="E8" s="51"/>
      <c r="F8" s="51"/>
      <c r="G8" s="51"/>
      <c r="H8" s="51"/>
      <c r="I8" s="51"/>
      <c r="J8" s="51"/>
      <c r="K8" s="51"/>
      <c r="L8" s="51"/>
      <c r="M8" s="51"/>
      <c r="N8" s="51"/>
      <c r="O8" s="51"/>
      <c r="P8" s="51"/>
      <c r="Q8" s="51"/>
      <c r="R8" s="51"/>
      <c r="S8" s="51"/>
      <c r="T8" s="51"/>
      <c r="U8" s="51"/>
      <c r="V8" s="51"/>
      <c r="W8" s="51"/>
    </row>
    <row r="9" spans="1:23" ht="12.75">
      <c r="A9" s="44" t="s">
        <v>62</v>
      </c>
      <c r="B9" s="44"/>
      <c r="C9" s="44"/>
      <c r="D9" s="44"/>
      <c r="E9" s="44"/>
      <c r="F9" s="44"/>
      <c r="G9" s="44"/>
      <c r="H9" s="44"/>
      <c r="I9" s="44"/>
      <c r="J9" s="44"/>
      <c r="K9" s="44"/>
      <c r="L9" s="44"/>
      <c r="M9" s="44"/>
      <c r="N9" s="44"/>
      <c r="O9" s="44"/>
      <c r="P9" s="44"/>
      <c r="Q9" s="44"/>
      <c r="R9" s="44"/>
      <c r="S9" s="44"/>
      <c r="T9" s="44"/>
      <c r="U9" s="44"/>
      <c r="V9" s="44"/>
      <c r="W9" s="44"/>
    </row>
    <row r="10" spans="1:23" ht="26.25" customHeight="1">
      <c r="A10" s="29" t="s">
        <v>4</v>
      </c>
      <c r="B10" s="29" t="s">
        <v>1</v>
      </c>
      <c r="C10" s="29" t="s">
        <v>3</v>
      </c>
      <c r="D10" s="29" t="s">
        <v>54</v>
      </c>
      <c r="E10" s="29"/>
      <c r="F10" s="29" t="s">
        <v>55</v>
      </c>
      <c r="G10" s="29"/>
      <c r="H10" s="29" t="s">
        <v>56</v>
      </c>
      <c r="I10" s="29"/>
      <c r="J10" s="29" t="s">
        <v>57</v>
      </c>
      <c r="K10" s="29"/>
      <c r="L10" s="29" t="s">
        <v>58</v>
      </c>
      <c r="M10" s="29"/>
      <c r="N10" s="29" t="s">
        <v>59</v>
      </c>
      <c r="O10" s="29"/>
      <c r="P10" s="29" t="s">
        <v>60</v>
      </c>
      <c r="Q10" s="29"/>
      <c r="R10" s="29" t="s">
        <v>53</v>
      </c>
      <c r="S10" s="29"/>
      <c r="T10" s="29" t="s">
        <v>61</v>
      </c>
      <c r="U10" s="29"/>
      <c r="V10" s="29" t="s">
        <v>159</v>
      </c>
      <c r="W10" s="29"/>
    </row>
    <row r="11" spans="1:23" ht="12.75">
      <c r="A11" s="29"/>
      <c r="B11" s="29"/>
      <c r="C11" s="29"/>
      <c r="D11" s="3" t="s">
        <v>0</v>
      </c>
      <c r="E11" s="14" t="s">
        <v>2</v>
      </c>
      <c r="F11" s="3" t="s">
        <v>0</v>
      </c>
      <c r="G11" s="14" t="s">
        <v>2</v>
      </c>
      <c r="H11" s="3" t="s">
        <v>0</v>
      </c>
      <c r="I11" s="14" t="s">
        <v>2</v>
      </c>
      <c r="J11" s="3" t="s">
        <v>0</v>
      </c>
      <c r="K11" s="14" t="s">
        <v>2</v>
      </c>
      <c r="L11" s="3" t="s">
        <v>0</v>
      </c>
      <c r="M11" s="14" t="s">
        <v>2</v>
      </c>
      <c r="N11" s="3" t="s">
        <v>0</v>
      </c>
      <c r="O11" s="14" t="s">
        <v>2</v>
      </c>
      <c r="P11" s="3" t="s">
        <v>0</v>
      </c>
      <c r="Q11" s="14" t="s">
        <v>2</v>
      </c>
      <c r="R11" s="3" t="s">
        <v>0</v>
      </c>
      <c r="S11" s="14" t="s">
        <v>2</v>
      </c>
      <c r="T11" s="3" t="s">
        <v>0</v>
      </c>
      <c r="U11" s="14" t="s">
        <v>2</v>
      </c>
      <c r="V11" s="3" t="s">
        <v>0</v>
      </c>
      <c r="W11" s="14" t="s">
        <v>2</v>
      </c>
    </row>
    <row r="12" spans="1:23" s="2" customFormat="1" ht="35.25" customHeight="1">
      <c r="A12" s="22" t="s">
        <v>5</v>
      </c>
      <c r="B12" s="4" t="s">
        <v>6</v>
      </c>
      <c r="C12" s="20">
        <f>SUM(C13:C32)</f>
        <v>20</v>
      </c>
      <c r="D12" s="20">
        <f aca="true" t="shared" si="0" ref="D12:W12">SUM(D13:D32)</f>
        <v>12.93</v>
      </c>
      <c r="E12" s="15">
        <f t="shared" si="0"/>
        <v>11.9</v>
      </c>
      <c r="F12" s="20">
        <f t="shared" si="0"/>
        <v>13.75</v>
      </c>
      <c r="G12" s="15">
        <f t="shared" si="0"/>
        <v>13.31</v>
      </c>
      <c r="H12" s="20">
        <f t="shared" si="0"/>
        <v>15</v>
      </c>
      <c r="I12" s="15">
        <f t="shared" si="0"/>
        <v>14</v>
      </c>
      <c r="J12" s="20">
        <f t="shared" si="0"/>
        <v>19.93</v>
      </c>
      <c r="K12" s="15">
        <f t="shared" si="0"/>
        <v>12.930000000000001</v>
      </c>
      <c r="L12" s="20">
        <f t="shared" si="0"/>
        <v>16.200000000000003</v>
      </c>
      <c r="M12" s="15">
        <f t="shared" si="0"/>
        <v>15.200000000000001</v>
      </c>
      <c r="N12" s="20">
        <f t="shared" si="0"/>
        <v>20</v>
      </c>
      <c r="O12" s="15">
        <f t="shared" si="0"/>
        <v>13.239999999999998</v>
      </c>
      <c r="P12" s="20">
        <f t="shared" si="0"/>
        <v>14.399999999999999</v>
      </c>
      <c r="Q12" s="15">
        <f>SUM(Q13:Q32)</f>
        <v>13.399999999999999</v>
      </c>
      <c r="R12" s="20">
        <f t="shared" si="0"/>
        <v>20</v>
      </c>
      <c r="S12" s="15">
        <f t="shared" si="0"/>
        <v>13</v>
      </c>
      <c r="T12" s="20">
        <f>SUM(T13:T32)</f>
        <v>18.5</v>
      </c>
      <c r="U12" s="15">
        <f t="shared" si="0"/>
        <v>13.5</v>
      </c>
      <c r="V12" s="20">
        <f t="shared" si="0"/>
        <v>17.3</v>
      </c>
      <c r="W12" s="15">
        <f t="shared" si="0"/>
        <v>13.3</v>
      </c>
    </row>
    <row r="13" spans="1:23" ht="25.5">
      <c r="A13" s="5">
        <v>1</v>
      </c>
      <c r="B13" s="6" t="s">
        <v>63</v>
      </c>
      <c r="C13" s="3">
        <v>1</v>
      </c>
      <c r="D13" s="5">
        <v>1</v>
      </c>
      <c r="E13" s="16">
        <v>1</v>
      </c>
      <c r="F13" s="5">
        <v>1</v>
      </c>
      <c r="G13" s="16">
        <v>1</v>
      </c>
      <c r="H13" s="5">
        <v>1</v>
      </c>
      <c r="I13" s="16">
        <v>1</v>
      </c>
      <c r="J13" s="5">
        <v>1</v>
      </c>
      <c r="K13" s="16">
        <v>1</v>
      </c>
      <c r="L13" s="5">
        <v>1</v>
      </c>
      <c r="M13" s="16">
        <v>1</v>
      </c>
      <c r="N13" s="5">
        <v>1</v>
      </c>
      <c r="O13" s="16">
        <v>1</v>
      </c>
      <c r="P13" s="5">
        <v>1</v>
      </c>
      <c r="Q13" s="16">
        <v>1</v>
      </c>
      <c r="R13" s="5">
        <v>1</v>
      </c>
      <c r="S13" s="16">
        <v>1</v>
      </c>
      <c r="T13" s="5">
        <v>1</v>
      </c>
      <c r="U13" s="16">
        <v>1</v>
      </c>
      <c r="V13" s="5">
        <v>1</v>
      </c>
      <c r="W13" s="16">
        <v>1</v>
      </c>
    </row>
    <row r="14" spans="1:23" ht="25.5">
      <c r="A14" s="5">
        <v>2</v>
      </c>
      <c r="B14" s="6" t="s">
        <v>64</v>
      </c>
      <c r="C14" s="3">
        <v>1</v>
      </c>
      <c r="D14" s="5">
        <v>0.33</v>
      </c>
      <c r="E14" s="16">
        <v>0.3</v>
      </c>
      <c r="F14" s="5">
        <v>0.44</v>
      </c>
      <c r="G14" s="16">
        <v>1</v>
      </c>
      <c r="H14" s="5">
        <v>1</v>
      </c>
      <c r="I14" s="16">
        <v>1</v>
      </c>
      <c r="J14" s="5">
        <v>0</v>
      </c>
      <c r="K14" s="16">
        <v>0</v>
      </c>
      <c r="L14" s="5">
        <v>0.6</v>
      </c>
      <c r="M14" s="16">
        <v>0.6</v>
      </c>
      <c r="N14" s="5">
        <v>1</v>
      </c>
      <c r="O14" s="16">
        <v>1</v>
      </c>
      <c r="P14" s="5">
        <v>1</v>
      </c>
      <c r="Q14" s="16">
        <v>1</v>
      </c>
      <c r="R14" s="5">
        <v>1</v>
      </c>
      <c r="S14" s="16">
        <v>1</v>
      </c>
      <c r="T14" s="5">
        <v>1</v>
      </c>
      <c r="U14" s="16">
        <v>1</v>
      </c>
      <c r="V14" s="5">
        <v>1</v>
      </c>
      <c r="W14" s="16">
        <v>1</v>
      </c>
    </row>
    <row r="15" spans="1:23" ht="38.25">
      <c r="A15" s="5">
        <v>3</v>
      </c>
      <c r="B15" s="6" t="s">
        <v>65</v>
      </c>
      <c r="C15" s="3">
        <v>1</v>
      </c>
      <c r="D15" s="5">
        <v>1</v>
      </c>
      <c r="E15" s="16">
        <v>1</v>
      </c>
      <c r="F15" s="5">
        <v>1</v>
      </c>
      <c r="G15" s="16">
        <v>1</v>
      </c>
      <c r="H15" s="5">
        <v>1</v>
      </c>
      <c r="I15" s="16">
        <v>1</v>
      </c>
      <c r="J15" s="5">
        <v>1</v>
      </c>
      <c r="K15" s="16">
        <v>1</v>
      </c>
      <c r="L15" s="5">
        <v>1</v>
      </c>
      <c r="M15" s="16">
        <v>1</v>
      </c>
      <c r="N15" s="5">
        <v>1</v>
      </c>
      <c r="O15" s="16">
        <v>1</v>
      </c>
      <c r="P15" s="5">
        <v>1</v>
      </c>
      <c r="Q15" s="16">
        <v>1</v>
      </c>
      <c r="R15" s="5">
        <v>1</v>
      </c>
      <c r="S15" s="16">
        <v>1</v>
      </c>
      <c r="T15" s="5">
        <v>1</v>
      </c>
      <c r="U15" s="16">
        <v>1</v>
      </c>
      <c r="V15" s="5">
        <v>1</v>
      </c>
      <c r="W15" s="16">
        <v>1</v>
      </c>
    </row>
    <row r="16" spans="1:23" ht="51">
      <c r="A16" s="5">
        <v>4</v>
      </c>
      <c r="B16" s="6" t="s">
        <v>66</v>
      </c>
      <c r="C16" s="3">
        <v>1</v>
      </c>
      <c r="D16" s="5">
        <v>1</v>
      </c>
      <c r="E16" s="16">
        <v>1</v>
      </c>
      <c r="F16" s="5">
        <v>1</v>
      </c>
      <c r="G16" s="16">
        <v>1</v>
      </c>
      <c r="H16" s="5">
        <v>1</v>
      </c>
      <c r="I16" s="16">
        <v>1</v>
      </c>
      <c r="J16" s="5">
        <v>1</v>
      </c>
      <c r="K16" s="16">
        <v>1</v>
      </c>
      <c r="L16" s="5">
        <v>1</v>
      </c>
      <c r="M16" s="16">
        <v>1</v>
      </c>
      <c r="N16" s="5">
        <v>1</v>
      </c>
      <c r="O16" s="16">
        <v>1</v>
      </c>
      <c r="P16" s="5">
        <v>1</v>
      </c>
      <c r="Q16" s="16">
        <v>1</v>
      </c>
      <c r="R16" s="5">
        <v>1</v>
      </c>
      <c r="S16" s="16">
        <v>1</v>
      </c>
      <c r="T16" s="5">
        <v>1</v>
      </c>
      <c r="U16" s="16">
        <v>1</v>
      </c>
      <c r="V16" s="5">
        <v>1</v>
      </c>
      <c r="W16" s="16">
        <v>1</v>
      </c>
    </row>
    <row r="17" spans="1:23" ht="51">
      <c r="A17" s="5">
        <v>5</v>
      </c>
      <c r="B17" s="6" t="s">
        <v>67</v>
      </c>
      <c r="C17" s="3">
        <v>1</v>
      </c>
      <c r="D17" s="5">
        <v>0</v>
      </c>
      <c r="E17" s="16">
        <v>0</v>
      </c>
      <c r="F17" s="5">
        <v>0</v>
      </c>
      <c r="G17" s="16">
        <v>0</v>
      </c>
      <c r="H17" s="5">
        <v>1</v>
      </c>
      <c r="I17" s="16">
        <v>0</v>
      </c>
      <c r="J17" s="5">
        <v>0</v>
      </c>
      <c r="K17" s="16">
        <v>0</v>
      </c>
      <c r="L17" s="5">
        <v>1</v>
      </c>
      <c r="M17" s="16">
        <v>1</v>
      </c>
      <c r="N17" s="5">
        <v>1</v>
      </c>
      <c r="O17" s="16">
        <v>0</v>
      </c>
      <c r="P17" s="5">
        <v>0</v>
      </c>
      <c r="Q17" s="16">
        <v>0</v>
      </c>
      <c r="R17" s="5">
        <v>1</v>
      </c>
      <c r="S17" s="16">
        <v>0</v>
      </c>
      <c r="T17" s="5">
        <v>1</v>
      </c>
      <c r="U17" s="16">
        <v>0</v>
      </c>
      <c r="V17" s="5">
        <v>1</v>
      </c>
      <c r="W17" s="16">
        <v>0</v>
      </c>
    </row>
    <row r="18" spans="1:23" ht="51">
      <c r="A18" s="5">
        <v>6</v>
      </c>
      <c r="B18" s="6" t="s">
        <v>68</v>
      </c>
      <c r="C18" s="3">
        <v>1</v>
      </c>
      <c r="D18" s="5">
        <v>1</v>
      </c>
      <c r="E18" s="16">
        <v>1</v>
      </c>
      <c r="F18" s="5">
        <v>1</v>
      </c>
      <c r="G18" s="16">
        <v>1</v>
      </c>
      <c r="H18" s="5">
        <v>1</v>
      </c>
      <c r="I18" s="16">
        <v>1</v>
      </c>
      <c r="J18" s="5">
        <v>1</v>
      </c>
      <c r="K18" s="16">
        <v>1</v>
      </c>
      <c r="L18" s="5">
        <v>1</v>
      </c>
      <c r="M18" s="16">
        <v>1</v>
      </c>
      <c r="N18" s="5">
        <v>1</v>
      </c>
      <c r="O18" s="16">
        <v>1</v>
      </c>
      <c r="P18" s="5">
        <v>1</v>
      </c>
      <c r="Q18" s="16">
        <v>1</v>
      </c>
      <c r="R18" s="5">
        <v>1</v>
      </c>
      <c r="S18" s="16">
        <v>1</v>
      </c>
      <c r="T18" s="5">
        <v>1</v>
      </c>
      <c r="U18" s="16">
        <v>1</v>
      </c>
      <c r="V18" s="5">
        <v>1</v>
      </c>
      <c r="W18" s="16">
        <v>1</v>
      </c>
    </row>
    <row r="19" spans="1:23" ht="25.5">
      <c r="A19" s="5">
        <v>7</v>
      </c>
      <c r="B19" s="6" t="s">
        <v>7</v>
      </c>
      <c r="C19" s="3">
        <v>1</v>
      </c>
      <c r="D19" s="5">
        <v>1</v>
      </c>
      <c r="E19" s="16">
        <v>0</v>
      </c>
      <c r="F19" s="5">
        <v>0</v>
      </c>
      <c r="G19" s="16">
        <v>0</v>
      </c>
      <c r="H19" s="5">
        <v>0</v>
      </c>
      <c r="I19" s="16">
        <v>0</v>
      </c>
      <c r="J19" s="5">
        <v>0</v>
      </c>
      <c r="K19" s="16">
        <v>0</v>
      </c>
      <c r="L19" s="5">
        <v>0</v>
      </c>
      <c r="M19" s="16">
        <v>0</v>
      </c>
      <c r="N19" s="5">
        <v>1</v>
      </c>
      <c r="O19" s="16">
        <v>0</v>
      </c>
      <c r="P19" s="5">
        <v>1</v>
      </c>
      <c r="Q19" s="16">
        <v>0</v>
      </c>
      <c r="R19" s="5">
        <v>1</v>
      </c>
      <c r="S19" s="16">
        <v>0</v>
      </c>
      <c r="T19" s="5">
        <v>1</v>
      </c>
      <c r="U19" s="16">
        <v>0</v>
      </c>
      <c r="V19" s="5">
        <v>1</v>
      </c>
      <c r="W19" s="16">
        <v>0</v>
      </c>
    </row>
    <row r="20" spans="1:23" ht="25.5">
      <c r="A20" s="5">
        <v>8</v>
      </c>
      <c r="B20" s="6" t="s">
        <v>69</v>
      </c>
      <c r="C20" s="3">
        <v>1</v>
      </c>
      <c r="D20" s="5">
        <v>0</v>
      </c>
      <c r="E20" s="16">
        <v>0</v>
      </c>
      <c r="F20" s="5">
        <v>0</v>
      </c>
      <c r="G20" s="16">
        <v>0</v>
      </c>
      <c r="H20" s="5">
        <v>0</v>
      </c>
      <c r="I20" s="16">
        <v>0</v>
      </c>
      <c r="J20" s="5">
        <v>1</v>
      </c>
      <c r="K20" s="16">
        <v>0</v>
      </c>
      <c r="L20" s="5">
        <v>0</v>
      </c>
      <c r="M20" s="16">
        <v>0</v>
      </c>
      <c r="N20" s="5">
        <v>1</v>
      </c>
      <c r="O20" s="16">
        <v>0</v>
      </c>
      <c r="P20" s="5">
        <v>1</v>
      </c>
      <c r="Q20" s="16">
        <v>0</v>
      </c>
      <c r="R20" s="5">
        <v>1</v>
      </c>
      <c r="S20" s="16">
        <v>0</v>
      </c>
      <c r="T20" s="5">
        <v>1</v>
      </c>
      <c r="U20" s="16">
        <v>0</v>
      </c>
      <c r="V20" s="5">
        <v>1</v>
      </c>
      <c r="W20" s="16">
        <v>0</v>
      </c>
    </row>
    <row r="21" spans="1:23" ht="12.75">
      <c r="A21" s="5">
        <v>9</v>
      </c>
      <c r="B21" s="6" t="s">
        <v>70</v>
      </c>
      <c r="C21" s="3">
        <v>1</v>
      </c>
      <c r="D21" s="5">
        <v>1</v>
      </c>
      <c r="E21" s="16">
        <v>1</v>
      </c>
      <c r="F21" s="5">
        <v>1</v>
      </c>
      <c r="G21" s="16">
        <v>1</v>
      </c>
      <c r="H21" s="5">
        <v>0</v>
      </c>
      <c r="I21" s="16">
        <v>1</v>
      </c>
      <c r="J21" s="5">
        <v>1</v>
      </c>
      <c r="K21" s="16">
        <v>1</v>
      </c>
      <c r="L21" s="5">
        <v>1</v>
      </c>
      <c r="M21" s="16">
        <v>1</v>
      </c>
      <c r="N21" s="5">
        <v>1</v>
      </c>
      <c r="O21" s="16">
        <v>1</v>
      </c>
      <c r="P21" s="5">
        <v>0</v>
      </c>
      <c r="Q21" s="16">
        <v>1</v>
      </c>
      <c r="R21" s="5">
        <v>1</v>
      </c>
      <c r="S21" s="16">
        <v>1</v>
      </c>
      <c r="T21" s="5">
        <v>1</v>
      </c>
      <c r="U21" s="16">
        <v>1</v>
      </c>
      <c r="V21" s="5">
        <v>1</v>
      </c>
      <c r="W21" s="16">
        <v>1</v>
      </c>
    </row>
    <row r="22" spans="1:23" ht="51">
      <c r="A22" s="5">
        <v>10</v>
      </c>
      <c r="B22" s="6" t="s">
        <v>71</v>
      </c>
      <c r="C22" s="3">
        <v>1</v>
      </c>
      <c r="D22" s="5">
        <v>1</v>
      </c>
      <c r="E22" s="16">
        <v>1</v>
      </c>
      <c r="F22" s="5">
        <v>1</v>
      </c>
      <c r="G22" s="16">
        <v>1</v>
      </c>
      <c r="H22" s="5">
        <v>1</v>
      </c>
      <c r="I22" s="16">
        <v>1</v>
      </c>
      <c r="J22" s="5">
        <v>1</v>
      </c>
      <c r="K22" s="16">
        <v>1</v>
      </c>
      <c r="L22" s="5">
        <v>1</v>
      </c>
      <c r="M22" s="16">
        <v>1</v>
      </c>
      <c r="N22" s="5">
        <v>1</v>
      </c>
      <c r="O22" s="16">
        <v>1</v>
      </c>
      <c r="P22" s="5">
        <v>1</v>
      </c>
      <c r="Q22" s="16">
        <v>1</v>
      </c>
      <c r="R22" s="5">
        <v>1</v>
      </c>
      <c r="S22" s="16">
        <v>1</v>
      </c>
      <c r="T22" s="5">
        <v>1</v>
      </c>
      <c r="U22" s="16">
        <v>1</v>
      </c>
      <c r="V22" s="5">
        <v>1</v>
      </c>
      <c r="W22" s="16">
        <v>1</v>
      </c>
    </row>
    <row r="23" spans="1:23" ht="38.25">
      <c r="A23" s="5">
        <v>11</v>
      </c>
      <c r="B23" s="6" t="s">
        <v>72</v>
      </c>
      <c r="C23" s="3">
        <v>1</v>
      </c>
      <c r="D23" s="5">
        <v>1</v>
      </c>
      <c r="E23" s="16">
        <v>1</v>
      </c>
      <c r="F23" s="5">
        <v>1</v>
      </c>
      <c r="G23" s="16">
        <v>1</v>
      </c>
      <c r="H23" s="5">
        <v>1</v>
      </c>
      <c r="I23" s="16">
        <v>1</v>
      </c>
      <c r="J23" s="5">
        <v>1</v>
      </c>
      <c r="K23" s="16">
        <v>1</v>
      </c>
      <c r="L23" s="5">
        <v>1</v>
      </c>
      <c r="M23" s="16">
        <v>1</v>
      </c>
      <c r="N23" s="5">
        <v>1</v>
      </c>
      <c r="O23" s="16">
        <v>1</v>
      </c>
      <c r="P23" s="5">
        <v>1</v>
      </c>
      <c r="Q23" s="16">
        <v>1</v>
      </c>
      <c r="R23" s="5">
        <v>1</v>
      </c>
      <c r="S23" s="16">
        <v>1</v>
      </c>
      <c r="T23" s="5">
        <v>1</v>
      </c>
      <c r="U23" s="16">
        <v>1</v>
      </c>
      <c r="V23" s="5">
        <v>1</v>
      </c>
      <c r="W23" s="16">
        <v>1</v>
      </c>
    </row>
    <row r="24" spans="1:25" ht="38.25">
      <c r="A24" s="5">
        <v>12</v>
      </c>
      <c r="B24" s="6" t="s">
        <v>73</v>
      </c>
      <c r="C24" s="3">
        <v>1</v>
      </c>
      <c r="D24" s="5">
        <v>0</v>
      </c>
      <c r="E24" s="16">
        <v>0</v>
      </c>
      <c r="F24" s="5">
        <v>0</v>
      </c>
      <c r="G24" s="16">
        <v>0</v>
      </c>
      <c r="H24" s="5">
        <v>0</v>
      </c>
      <c r="I24" s="16">
        <v>0</v>
      </c>
      <c r="J24" s="5">
        <v>1</v>
      </c>
      <c r="K24" s="16">
        <v>0</v>
      </c>
      <c r="L24" s="5">
        <v>0</v>
      </c>
      <c r="M24" s="16">
        <v>0</v>
      </c>
      <c r="N24" s="5">
        <v>1</v>
      </c>
      <c r="O24" s="16">
        <v>0</v>
      </c>
      <c r="P24" s="5">
        <v>1</v>
      </c>
      <c r="Q24" s="16">
        <v>0</v>
      </c>
      <c r="R24" s="5">
        <v>1</v>
      </c>
      <c r="S24" s="16">
        <v>0</v>
      </c>
      <c r="T24" s="5">
        <v>1</v>
      </c>
      <c r="U24" s="16">
        <v>0</v>
      </c>
      <c r="V24" s="5">
        <v>0</v>
      </c>
      <c r="W24" s="16">
        <v>0</v>
      </c>
      <c r="Y24" s="1" t="s">
        <v>165</v>
      </c>
    </row>
    <row r="25" spans="1:23" ht="63.75">
      <c r="A25" s="5">
        <v>13</v>
      </c>
      <c r="B25" s="6" t="s">
        <v>74</v>
      </c>
      <c r="C25" s="3">
        <v>1</v>
      </c>
      <c r="D25" s="5">
        <v>1</v>
      </c>
      <c r="E25" s="16">
        <v>1</v>
      </c>
      <c r="F25" s="5">
        <v>1</v>
      </c>
      <c r="G25" s="16">
        <v>1</v>
      </c>
      <c r="H25" s="5">
        <v>1</v>
      </c>
      <c r="I25" s="16">
        <v>1</v>
      </c>
      <c r="J25" s="5">
        <v>1</v>
      </c>
      <c r="K25" s="16">
        <v>1</v>
      </c>
      <c r="L25" s="5">
        <v>1</v>
      </c>
      <c r="M25" s="16">
        <v>1</v>
      </c>
      <c r="N25" s="5">
        <v>1</v>
      </c>
      <c r="O25" s="16">
        <v>1</v>
      </c>
      <c r="P25" s="5">
        <v>1</v>
      </c>
      <c r="Q25" s="16">
        <v>1</v>
      </c>
      <c r="R25" s="5">
        <v>1</v>
      </c>
      <c r="S25" s="16">
        <v>1</v>
      </c>
      <c r="T25" s="5">
        <v>1</v>
      </c>
      <c r="U25" s="16">
        <v>1</v>
      </c>
      <c r="V25" s="5">
        <v>0</v>
      </c>
      <c r="W25" s="16">
        <v>0</v>
      </c>
    </row>
    <row r="26" spans="1:25" ht="51">
      <c r="A26" s="5">
        <v>14</v>
      </c>
      <c r="B26" s="6" t="s">
        <v>75</v>
      </c>
      <c r="C26" s="3">
        <v>1</v>
      </c>
      <c r="D26" s="5">
        <v>0</v>
      </c>
      <c r="E26" s="16">
        <v>0</v>
      </c>
      <c r="F26" s="5">
        <v>1</v>
      </c>
      <c r="G26" s="16">
        <v>0</v>
      </c>
      <c r="H26" s="5">
        <v>1</v>
      </c>
      <c r="I26" s="16">
        <v>0</v>
      </c>
      <c r="J26" s="5">
        <v>1</v>
      </c>
      <c r="K26" s="16">
        <v>0</v>
      </c>
      <c r="L26" s="5">
        <v>1</v>
      </c>
      <c r="M26" s="16">
        <v>0</v>
      </c>
      <c r="N26" s="5">
        <v>1</v>
      </c>
      <c r="O26" s="16">
        <v>0</v>
      </c>
      <c r="P26" s="5">
        <v>0</v>
      </c>
      <c r="Q26" s="16">
        <v>0</v>
      </c>
      <c r="R26" s="5">
        <v>1</v>
      </c>
      <c r="S26" s="16">
        <v>0</v>
      </c>
      <c r="T26" s="5">
        <v>1</v>
      </c>
      <c r="U26" s="16">
        <v>0</v>
      </c>
      <c r="V26" s="5">
        <v>1</v>
      </c>
      <c r="W26" s="16">
        <v>0</v>
      </c>
      <c r="Y26" s="1" t="s">
        <v>166</v>
      </c>
    </row>
    <row r="27" spans="1:23" ht="12.75">
      <c r="A27" s="5">
        <v>15</v>
      </c>
      <c r="B27" s="6" t="s">
        <v>76</v>
      </c>
      <c r="C27" s="3">
        <v>1</v>
      </c>
      <c r="D27" s="5">
        <v>1</v>
      </c>
      <c r="E27" s="16">
        <v>1</v>
      </c>
      <c r="F27" s="5">
        <v>1</v>
      </c>
      <c r="G27" s="16">
        <v>1</v>
      </c>
      <c r="H27" s="5">
        <v>1</v>
      </c>
      <c r="I27" s="16">
        <v>1</v>
      </c>
      <c r="J27" s="5">
        <v>1</v>
      </c>
      <c r="K27" s="16">
        <v>1</v>
      </c>
      <c r="L27" s="5">
        <v>1</v>
      </c>
      <c r="M27" s="16">
        <v>1</v>
      </c>
      <c r="N27" s="5">
        <v>1</v>
      </c>
      <c r="O27" s="16">
        <v>1</v>
      </c>
      <c r="P27" s="5">
        <v>1</v>
      </c>
      <c r="Q27" s="16">
        <v>1</v>
      </c>
      <c r="R27" s="5">
        <v>1</v>
      </c>
      <c r="S27" s="16">
        <v>1</v>
      </c>
      <c r="T27" s="5">
        <v>1</v>
      </c>
      <c r="U27" s="16">
        <v>1</v>
      </c>
      <c r="V27" s="5">
        <v>1</v>
      </c>
      <c r="W27" s="16">
        <v>1</v>
      </c>
    </row>
    <row r="28" spans="1:23" ht="25.5">
      <c r="A28" s="5">
        <v>16</v>
      </c>
      <c r="B28" s="6" t="s">
        <v>77</v>
      </c>
      <c r="C28" s="3">
        <v>1</v>
      </c>
      <c r="D28" s="5">
        <v>1</v>
      </c>
      <c r="E28" s="16">
        <v>1</v>
      </c>
      <c r="F28" s="5">
        <v>1</v>
      </c>
      <c r="G28" s="16">
        <v>1</v>
      </c>
      <c r="H28" s="5">
        <v>1</v>
      </c>
      <c r="I28" s="16">
        <v>1</v>
      </c>
      <c r="J28" s="5">
        <v>1</v>
      </c>
      <c r="K28" s="16">
        <v>1</v>
      </c>
      <c r="L28" s="5">
        <v>1</v>
      </c>
      <c r="M28" s="16">
        <v>1</v>
      </c>
      <c r="N28" s="5">
        <v>1</v>
      </c>
      <c r="O28" s="16">
        <v>1</v>
      </c>
      <c r="P28" s="5">
        <v>1</v>
      </c>
      <c r="Q28" s="16">
        <v>1</v>
      </c>
      <c r="R28" s="5">
        <v>1</v>
      </c>
      <c r="S28" s="16">
        <v>1</v>
      </c>
      <c r="T28" s="5">
        <v>1</v>
      </c>
      <c r="U28" s="16">
        <v>1</v>
      </c>
      <c r="V28" s="5">
        <v>1</v>
      </c>
      <c r="W28" s="16">
        <v>1</v>
      </c>
    </row>
    <row r="29" spans="1:23" ht="25.5">
      <c r="A29" s="5">
        <v>17</v>
      </c>
      <c r="B29" s="6" t="s">
        <v>78</v>
      </c>
      <c r="C29" s="3">
        <v>1</v>
      </c>
      <c r="D29" s="5">
        <v>1</v>
      </c>
      <c r="E29" s="16">
        <v>1</v>
      </c>
      <c r="F29" s="5">
        <v>1</v>
      </c>
      <c r="G29" s="16">
        <v>1</v>
      </c>
      <c r="H29" s="5">
        <v>1</v>
      </c>
      <c r="I29" s="16">
        <v>1</v>
      </c>
      <c r="J29" s="5">
        <v>1</v>
      </c>
      <c r="K29" s="16">
        <v>1</v>
      </c>
      <c r="L29" s="5">
        <v>1</v>
      </c>
      <c r="M29" s="16">
        <v>1</v>
      </c>
      <c r="N29" s="5">
        <v>1</v>
      </c>
      <c r="O29" s="16">
        <v>1</v>
      </c>
      <c r="P29" s="5">
        <v>0</v>
      </c>
      <c r="Q29" s="16">
        <v>1</v>
      </c>
      <c r="R29" s="5">
        <v>1</v>
      </c>
      <c r="S29" s="16">
        <v>1</v>
      </c>
      <c r="T29" s="5">
        <v>1</v>
      </c>
      <c r="U29" s="16">
        <v>1</v>
      </c>
      <c r="V29" s="5">
        <v>1</v>
      </c>
      <c r="W29" s="16">
        <v>1</v>
      </c>
    </row>
    <row r="30" spans="1:23" ht="12.75">
      <c r="A30" s="5">
        <v>18</v>
      </c>
      <c r="B30" s="6" t="s">
        <v>79</v>
      </c>
      <c r="C30" s="3">
        <v>1</v>
      </c>
      <c r="D30" s="5">
        <v>0.28</v>
      </c>
      <c r="E30" s="16">
        <v>0.28</v>
      </c>
      <c r="F30" s="5">
        <v>0.15</v>
      </c>
      <c r="G30" s="16">
        <v>0.15</v>
      </c>
      <c r="H30" s="5">
        <v>0.2</v>
      </c>
      <c r="I30" s="16">
        <v>0.2</v>
      </c>
      <c r="J30" s="5">
        <v>0.13</v>
      </c>
      <c r="K30" s="16">
        <v>0.13</v>
      </c>
      <c r="L30" s="5">
        <v>0.8</v>
      </c>
      <c r="M30" s="16">
        <v>0.8</v>
      </c>
      <c r="N30" s="5">
        <v>1</v>
      </c>
      <c r="O30" s="16">
        <v>0.12</v>
      </c>
      <c r="P30" s="5">
        <v>0.2</v>
      </c>
      <c r="Q30" s="16">
        <v>0.2</v>
      </c>
      <c r="R30" s="5">
        <v>1</v>
      </c>
      <c r="S30" s="16">
        <v>0</v>
      </c>
      <c r="T30" s="5">
        <v>0.25</v>
      </c>
      <c r="U30" s="16">
        <v>0.25</v>
      </c>
      <c r="V30" s="5">
        <v>0.55</v>
      </c>
      <c r="W30" s="16">
        <v>0.55</v>
      </c>
    </row>
    <row r="31" spans="1:23" ht="25.5">
      <c r="A31" s="5">
        <v>19</v>
      </c>
      <c r="B31" s="6" t="s">
        <v>80</v>
      </c>
      <c r="C31" s="3">
        <v>1</v>
      </c>
      <c r="D31" s="5">
        <v>0.32</v>
      </c>
      <c r="E31" s="16">
        <v>0.32</v>
      </c>
      <c r="F31" s="5">
        <v>0.16</v>
      </c>
      <c r="G31" s="16">
        <v>0.16</v>
      </c>
      <c r="H31" s="5">
        <v>0.8</v>
      </c>
      <c r="I31" s="16">
        <v>0.8</v>
      </c>
      <c r="J31" s="5">
        <v>4.8</v>
      </c>
      <c r="K31" s="16">
        <v>0.8</v>
      </c>
      <c r="L31" s="5">
        <v>0.8</v>
      </c>
      <c r="M31" s="16">
        <v>0.8</v>
      </c>
      <c r="N31" s="5">
        <v>1</v>
      </c>
      <c r="O31" s="16">
        <v>0.12</v>
      </c>
      <c r="P31" s="5">
        <v>0.2</v>
      </c>
      <c r="Q31" s="16">
        <v>0.2</v>
      </c>
      <c r="R31" s="5">
        <v>1</v>
      </c>
      <c r="S31" s="16">
        <v>0</v>
      </c>
      <c r="T31" s="5">
        <v>0.25</v>
      </c>
      <c r="U31" s="16">
        <v>0.25</v>
      </c>
      <c r="V31" s="5">
        <v>0.75</v>
      </c>
      <c r="W31" s="16">
        <v>0.75</v>
      </c>
    </row>
    <row r="32" spans="1:23" ht="25.5">
      <c r="A32" s="5">
        <v>20</v>
      </c>
      <c r="B32" s="6" t="s">
        <v>81</v>
      </c>
      <c r="C32" s="5">
        <v>1</v>
      </c>
      <c r="D32" s="5">
        <v>0</v>
      </c>
      <c r="E32" s="16">
        <v>0</v>
      </c>
      <c r="F32" s="5">
        <v>1</v>
      </c>
      <c r="G32" s="16">
        <v>1</v>
      </c>
      <c r="H32" s="5">
        <v>1</v>
      </c>
      <c r="I32" s="16">
        <v>1</v>
      </c>
      <c r="J32" s="5">
        <v>1</v>
      </c>
      <c r="K32" s="16">
        <v>1</v>
      </c>
      <c r="L32" s="5">
        <v>1</v>
      </c>
      <c r="M32" s="16">
        <v>1</v>
      </c>
      <c r="N32" s="5">
        <v>1</v>
      </c>
      <c r="O32" s="16">
        <v>1</v>
      </c>
      <c r="P32" s="5">
        <v>1</v>
      </c>
      <c r="Q32" s="16">
        <v>1</v>
      </c>
      <c r="R32" s="5">
        <v>1</v>
      </c>
      <c r="S32" s="16">
        <v>1</v>
      </c>
      <c r="T32" s="5">
        <v>1</v>
      </c>
      <c r="U32" s="16">
        <v>1</v>
      </c>
      <c r="V32" s="5">
        <v>1</v>
      </c>
      <c r="W32" s="16">
        <v>1</v>
      </c>
    </row>
    <row r="33" spans="1:23" s="2" customFormat="1" ht="25.5">
      <c r="A33" s="22" t="s">
        <v>8</v>
      </c>
      <c r="B33" s="4" t="s">
        <v>9</v>
      </c>
      <c r="C33" s="22">
        <f>SUM(C34:C38)</f>
        <v>5</v>
      </c>
      <c r="D33" s="22">
        <f aca="true" t="shared" si="1" ref="D33:W33">SUM(D34:D38)</f>
        <v>5</v>
      </c>
      <c r="E33" s="17">
        <f t="shared" si="1"/>
        <v>4</v>
      </c>
      <c r="F33" s="22">
        <f t="shared" si="1"/>
        <v>4</v>
      </c>
      <c r="G33" s="17">
        <f t="shared" si="1"/>
        <v>4</v>
      </c>
      <c r="H33" s="22">
        <f t="shared" si="1"/>
        <v>4.2</v>
      </c>
      <c r="I33" s="17">
        <f t="shared" si="1"/>
        <v>4</v>
      </c>
      <c r="J33" s="22">
        <f t="shared" si="1"/>
        <v>5</v>
      </c>
      <c r="K33" s="17">
        <f t="shared" si="1"/>
        <v>4</v>
      </c>
      <c r="L33" s="22">
        <f t="shared" si="1"/>
        <v>5</v>
      </c>
      <c r="M33" s="17">
        <f t="shared" si="1"/>
        <v>5</v>
      </c>
      <c r="N33" s="22">
        <f t="shared" si="1"/>
        <v>5</v>
      </c>
      <c r="O33" s="17">
        <f t="shared" si="1"/>
        <v>4</v>
      </c>
      <c r="P33" s="22">
        <f t="shared" si="1"/>
        <v>3.95</v>
      </c>
      <c r="Q33" s="17">
        <f t="shared" si="1"/>
        <v>4</v>
      </c>
      <c r="R33" s="22">
        <f t="shared" si="1"/>
        <v>5</v>
      </c>
      <c r="S33" s="17">
        <f t="shared" si="1"/>
        <v>4</v>
      </c>
      <c r="T33" s="22">
        <f t="shared" si="1"/>
        <v>5</v>
      </c>
      <c r="U33" s="17">
        <f t="shared" si="1"/>
        <v>4</v>
      </c>
      <c r="V33" s="22">
        <f t="shared" si="1"/>
        <v>4</v>
      </c>
      <c r="W33" s="17">
        <f t="shared" si="1"/>
        <v>4</v>
      </c>
    </row>
    <row r="34" spans="1:23" ht="25.5">
      <c r="A34" s="5">
        <v>1</v>
      </c>
      <c r="B34" s="7" t="s">
        <v>82</v>
      </c>
      <c r="C34" s="5">
        <v>1</v>
      </c>
      <c r="D34" s="5">
        <v>1</v>
      </c>
      <c r="E34" s="16">
        <v>1</v>
      </c>
      <c r="F34" s="5">
        <v>1</v>
      </c>
      <c r="G34" s="16">
        <v>1</v>
      </c>
      <c r="H34" s="5">
        <v>1</v>
      </c>
      <c r="I34" s="16">
        <v>1</v>
      </c>
      <c r="J34" s="5">
        <v>1</v>
      </c>
      <c r="K34" s="16">
        <v>1</v>
      </c>
      <c r="L34" s="5">
        <v>1</v>
      </c>
      <c r="M34" s="16">
        <v>1</v>
      </c>
      <c r="N34" s="5">
        <v>1</v>
      </c>
      <c r="O34" s="16">
        <v>1</v>
      </c>
      <c r="P34" s="5">
        <v>1</v>
      </c>
      <c r="Q34" s="16">
        <v>1</v>
      </c>
      <c r="R34" s="5">
        <v>1</v>
      </c>
      <c r="S34" s="16">
        <v>1</v>
      </c>
      <c r="T34" s="5">
        <v>1</v>
      </c>
      <c r="U34" s="16">
        <v>1</v>
      </c>
      <c r="V34" s="5">
        <v>1</v>
      </c>
      <c r="W34" s="16">
        <v>1</v>
      </c>
    </row>
    <row r="35" spans="1:23" ht="76.5">
      <c r="A35" s="5">
        <v>2</v>
      </c>
      <c r="B35" s="6" t="s">
        <v>83</v>
      </c>
      <c r="C35" s="5">
        <v>1</v>
      </c>
      <c r="D35" s="5">
        <v>1</v>
      </c>
      <c r="E35" s="16">
        <v>0</v>
      </c>
      <c r="F35" s="5">
        <v>0</v>
      </c>
      <c r="G35" s="16">
        <v>0</v>
      </c>
      <c r="H35" s="5">
        <v>1</v>
      </c>
      <c r="I35" s="16">
        <v>0</v>
      </c>
      <c r="J35" s="5">
        <v>1</v>
      </c>
      <c r="K35" s="16">
        <v>0</v>
      </c>
      <c r="L35" s="5">
        <v>1</v>
      </c>
      <c r="M35" s="16">
        <v>1</v>
      </c>
      <c r="N35" s="5">
        <v>1</v>
      </c>
      <c r="O35" s="16">
        <v>0</v>
      </c>
      <c r="P35" s="5">
        <v>1</v>
      </c>
      <c r="Q35" s="16">
        <v>0</v>
      </c>
      <c r="R35" s="5">
        <v>1</v>
      </c>
      <c r="S35" s="16">
        <v>0</v>
      </c>
      <c r="T35" s="5">
        <v>1</v>
      </c>
      <c r="U35" s="16">
        <v>0</v>
      </c>
      <c r="V35" s="5">
        <v>0</v>
      </c>
      <c r="W35" s="16">
        <v>0</v>
      </c>
    </row>
    <row r="36" spans="1:23" ht="51">
      <c r="A36" s="5">
        <v>3</v>
      </c>
      <c r="B36" s="6" t="s">
        <v>84</v>
      </c>
      <c r="C36" s="5">
        <v>1</v>
      </c>
      <c r="D36" s="5">
        <v>1</v>
      </c>
      <c r="E36" s="16">
        <v>1</v>
      </c>
      <c r="F36" s="5">
        <v>1</v>
      </c>
      <c r="G36" s="16">
        <v>1</v>
      </c>
      <c r="H36" s="5">
        <v>1</v>
      </c>
      <c r="I36" s="16">
        <v>1</v>
      </c>
      <c r="J36" s="5">
        <v>1</v>
      </c>
      <c r="K36" s="16">
        <v>1</v>
      </c>
      <c r="L36" s="5">
        <v>1</v>
      </c>
      <c r="M36" s="16">
        <v>1</v>
      </c>
      <c r="N36" s="5">
        <v>1</v>
      </c>
      <c r="O36" s="16">
        <v>1</v>
      </c>
      <c r="P36" s="5">
        <v>0</v>
      </c>
      <c r="Q36" s="16">
        <v>1</v>
      </c>
      <c r="R36" s="5">
        <v>1</v>
      </c>
      <c r="S36" s="16">
        <v>1</v>
      </c>
      <c r="T36" s="5">
        <v>1</v>
      </c>
      <c r="U36" s="16">
        <v>1</v>
      </c>
      <c r="V36" s="5">
        <v>1</v>
      </c>
      <c r="W36" s="16">
        <v>1</v>
      </c>
    </row>
    <row r="37" spans="1:23" ht="51">
      <c r="A37" s="5">
        <v>4</v>
      </c>
      <c r="B37" s="6" t="s">
        <v>85</v>
      </c>
      <c r="C37" s="5">
        <v>1</v>
      </c>
      <c r="D37" s="5">
        <v>1</v>
      </c>
      <c r="E37" s="16">
        <v>1</v>
      </c>
      <c r="F37" s="5">
        <v>1</v>
      </c>
      <c r="G37" s="16">
        <v>1</v>
      </c>
      <c r="H37" s="5">
        <v>1</v>
      </c>
      <c r="I37" s="16">
        <v>1</v>
      </c>
      <c r="J37" s="5">
        <v>1</v>
      </c>
      <c r="K37" s="16">
        <v>1</v>
      </c>
      <c r="L37" s="5">
        <v>1</v>
      </c>
      <c r="M37" s="16">
        <v>1</v>
      </c>
      <c r="N37" s="5">
        <v>1</v>
      </c>
      <c r="O37" s="16">
        <v>1</v>
      </c>
      <c r="P37" s="5">
        <v>0.95</v>
      </c>
      <c r="Q37" s="16">
        <v>1</v>
      </c>
      <c r="R37" s="5">
        <v>1</v>
      </c>
      <c r="S37" s="16">
        <v>1</v>
      </c>
      <c r="T37" s="5">
        <v>1</v>
      </c>
      <c r="U37" s="16">
        <v>1</v>
      </c>
      <c r="V37" s="5">
        <v>1</v>
      </c>
      <c r="W37" s="16">
        <v>1</v>
      </c>
    </row>
    <row r="38" spans="1:23" ht="38.25">
      <c r="A38" s="5">
        <v>5</v>
      </c>
      <c r="B38" s="6" t="s">
        <v>86</v>
      </c>
      <c r="C38" s="5">
        <v>1</v>
      </c>
      <c r="D38" s="5">
        <v>1</v>
      </c>
      <c r="E38" s="16">
        <v>1</v>
      </c>
      <c r="F38" s="5">
        <v>1</v>
      </c>
      <c r="G38" s="16">
        <v>1</v>
      </c>
      <c r="H38" s="5">
        <v>0.2</v>
      </c>
      <c r="I38" s="16">
        <v>1</v>
      </c>
      <c r="J38" s="5">
        <v>1</v>
      </c>
      <c r="K38" s="16">
        <v>1</v>
      </c>
      <c r="L38" s="5">
        <v>1</v>
      </c>
      <c r="M38" s="16">
        <v>1</v>
      </c>
      <c r="N38" s="5">
        <v>1</v>
      </c>
      <c r="O38" s="16">
        <v>1</v>
      </c>
      <c r="P38" s="5">
        <v>1</v>
      </c>
      <c r="Q38" s="16">
        <v>1</v>
      </c>
      <c r="R38" s="5">
        <v>1</v>
      </c>
      <c r="S38" s="16">
        <v>1</v>
      </c>
      <c r="T38" s="5">
        <v>1</v>
      </c>
      <c r="U38" s="16">
        <v>1</v>
      </c>
      <c r="V38" s="5">
        <v>1</v>
      </c>
      <c r="W38" s="16">
        <v>1</v>
      </c>
    </row>
    <row r="39" spans="1:23" s="2" customFormat="1" ht="25.5">
      <c r="A39" s="22" t="s">
        <v>10</v>
      </c>
      <c r="B39" s="8" t="s">
        <v>11</v>
      </c>
      <c r="C39" s="22">
        <f>SUM(C40:C44)</f>
        <v>5</v>
      </c>
      <c r="D39" s="22">
        <f aca="true" t="shared" si="2" ref="D39:W39">SUM(D40:D44)</f>
        <v>4</v>
      </c>
      <c r="E39" s="17">
        <f t="shared" si="2"/>
        <v>4</v>
      </c>
      <c r="F39" s="22">
        <f t="shared" si="2"/>
        <v>5</v>
      </c>
      <c r="G39" s="17">
        <f t="shared" si="2"/>
        <v>4.5</v>
      </c>
      <c r="H39" s="22">
        <f t="shared" si="2"/>
        <v>5</v>
      </c>
      <c r="I39" s="17">
        <f t="shared" si="2"/>
        <v>4.5</v>
      </c>
      <c r="J39" s="22">
        <f t="shared" si="2"/>
        <v>5</v>
      </c>
      <c r="K39" s="17">
        <f t="shared" si="2"/>
        <v>4</v>
      </c>
      <c r="L39" s="22">
        <f t="shared" si="2"/>
        <v>5</v>
      </c>
      <c r="M39" s="17">
        <f t="shared" si="2"/>
        <v>4.3</v>
      </c>
      <c r="N39" s="22">
        <f t="shared" si="2"/>
        <v>5</v>
      </c>
      <c r="O39" s="17">
        <f t="shared" si="2"/>
        <v>3</v>
      </c>
      <c r="P39" s="22">
        <f t="shared" si="2"/>
        <v>3</v>
      </c>
      <c r="Q39" s="17">
        <f t="shared" si="2"/>
        <v>2</v>
      </c>
      <c r="R39" s="22">
        <f t="shared" si="2"/>
        <v>5</v>
      </c>
      <c r="S39" s="17">
        <f t="shared" si="2"/>
        <v>3.1</v>
      </c>
      <c r="T39" s="22">
        <f t="shared" si="2"/>
        <v>5</v>
      </c>
      <c r="U39" s="17">
        <f t="shared" si="2"/>
        <v>2</v>
      </c>
      <c r="V39" s="22">
        <f t="shared" si="2"/>
        <v>5</v>
      </c>
      <c r="W39" s="17">
        <f t="shared" si="2"/>
        <v>4.2</v>
      </c>
    </row>
    <row r="40" spans="1:23" s="18" customFormat="1" ht="63.75">
      <c r="A40" s="5">
        <v>1</v>
      </c>
      <c r="B40" s="6" t="s">
        <v>87</v>
      </c>
      <c r="C40" s="5">
        <v>1</v>
      </c>
      <c r="D40" s="5">
        <v>1</v>
      </c>
      <c r="E40" s="16">
        <v>1</v>
      </c>
      <c r="F40" s="5">
        <v>1</v>
      </c>
      <c r="G40" s="16">
        <v>1</v>
      </c>
      <c r="H40" s="5">
        <v>1</v>
      </c>
      <c r="I40" s="16">
        <v>1</v>
      </c>
      <c r="J40" s="5">
        <v>1</v>
      </c>
      <c r="K40" s="16">
        <v>1</v>
      </c>
      <c r="L40" s="5">
        <v>1</v>
      </c>
      <c r="M40" s="16">
        <v>1</v>
      </c>
      <c r="N40" s="5">
        <v>1</v>
      </c>
      <c r="O40" s="16">
        <v>1</v>
      </c>
      <c r="P40" s="5">
        <v>0</v>
      </c>
      <c r="Q40" s="16">
        <v>0</v>
      </c>
      <c r="R40" s="5">
        <v>1</v>
      </c>
      <c r="S40" s="16">
        <v>0</v>
      </c>
      <c r="T40" s="5">
        <v>1</v>
      </c>
      <c r="U40" s="16">
        <v>1</v>
      </c>
      <c r="V40" s="5">
        <v>1</v>
      </c>
      <c r="W40" s="16">
        <v>1</v>
      </c>
    </row>
    <row r="41" spans="1:23" ht="12.75">
      <c r="A41" s="5">
        <v>2</v>
      </c>
      <c r="B41" s="7" t="s">
        <v>12</v>
      </c>
      <c r="C41" s="5">
        <v>1</v>
      </c>
      <c r="D41" s="5">
        <v>1</v>
      </c>
      <c r="E41" s="16">
        <v>1</v>
      </c>
      <c r="F41" s="5">
        <v>1</v>
      </c>
      <c r="G41" s="16">
        <v>1</v>
      </c>
      <c r="H41" s="5">
        <v>1</v>
      </c>
      <c r="I41" s="16">
        <v>1</v>
      </c>
      <c r="J41" s="5">
        <v>1</v>
      </c>
      <c r="K41" s="16">
        <v>1</v>
      </c>
      <c r="L41" s="5">
        <v>1</v>
      </c>
      <c r="M41" s="16">
        <v>1</v>
      </c>
      <c r="N41" s="5">
        <v>1</v>
      </c>
      <c r="O41" s="16">
        <v>1</v>
      </c>
      <c r="P41" s="5">
        <v>1</v>
      </c>
      <c r="Q41" s="16">
        <v>1</v>
      </c>
      <c r="R41" s="5">
        <v>1</v>
      </c>
      <c r="S41" s="16">
        <v>1</v>
      </c>
      <c r="T41" s="5">
        <v>1</v>
      </c>
      <c r="U41" s="16">
        <v>1</v>
      </c>
      <c r="V41" s="5">
        <v>1</v>
      </c>
      <c r="W41" s="16">
        <v>1</v>
      </c>
    </row>
    <row r="42" spans="1:23" ht="127.5">
      <c r="A42" s="5">
        <v>3</v>
      </c>
      <c r="B42" s="7" t="s">
        <v>88</v>
      </c>
      <c r="C42" s="5">
        <v>1</v>
      </c>
      <c r="D42" s="5">
        <v>1</v>
      </c>
      <c r="E42" s="16">
        <v>0</v>
      </c>
      <c r="F42" s="5">
        <v>1</v>
      </c>
      <c r="G42" s="16">
        <v>0.5</v>
      </c>
      <c r="H42" s="5">
        <v>1</v>
      </c>
      <c r="I42" s="16">
        <v>0.5</v>
      </c>
      <c r="J42" s="5">
        <v>1</v>
      </c>
      <c r="K42" s="16">
        <v>0</v>
      </c>
      <c r="L42" s="5">
        <v>1</v>
      </c>
      <c r="M42" s="16">
        <v>0.3</v>
      </c>
      <c r="N42" s="5">
        <v>1</v>
      </c>
      <c r="O42" s="16">
        <v>0</v>
      </c>
      <c r="P42" s="5">
        <v>0</v>
      </c>
      <c r="Q42" s="16">
        <v>0</v>
      </c>
      <c r="R42" s="5">
        <v>1</v>
      </c>
      <c r="S42" s="16">
        <v>0.1</v>
      </c>
      <c r="T42" s="5">
        <v>1</v>
      </c>
      <c r="U42" s="16">
        <v>0</v>
      </c>
      <c r="V42" s="5">
        <v>1</v>
      </c>
      <c r="W42" s="16">
        <v>0.2</v>
      </c>
    </row>
    <row r="43" spans="1:23" ht="63.75">
      <c r="A43" s="5">
        <v>4</v>
      </c>
      <c r="B43" s="6" t="s">
        <v>89</v>
      </c>
      <c r="C43" s="5">
        <v>1</v>
      </c>
      <c r="D43" s="5">
        <v>1</v>
      </c>
      <c r="E43" s="16">
        <v>1</v>
      </c>
      <c r="F43" s="5">
        <v>1</v>
      </c>
      <c r="G43" s="16">
        <v>1</v>
      </c>
      <c r="H43" s="5">
        <v>1</v>
      </c>
      <c r="I43" s="16">
        <v>1</v>
      </c>
      <c r="J43" s="5">
        <v>1</v>
      </c>
      <c r="K43" s="16">
        <v>1</v>
      </c>
      <c r="L43" s="5">
        <v>1</v>
      </c>
      <c r="M43" s="16">
        <v>1</v>
      </c>
      <c r="N43" s="5">
        <v>1</v>
      </c>
      <c r="O43" s="16">
        <v>0</v>
      </c>
      <c r="P43" s="5">
        <v>1</v>
      </c>
      <c r="Q43" s="16">
        <v>1</v>
      </c>
      <c r="R43" s="5">
        <v>1</v>
      </c>
      <c r="S43" s="16">
        <v>1</v>
      </c>
      <c r="T43" s="5">
        <v>1</v>
      </c>
      <c r="U43" s="16">
        <v>0</v>
      </c>
      <c r="V43" s="5">
        <v>1</v>
      </c>
      <c r="W43" s="16">
        <v>1</v>
      </c>
    </row>
    <row r="44" spans="1:23" ht="25.5">
      <c r="A44" s="5">
        <v>5</v>
      </c>
      <c r="B44" s="7" t="s">
        <v>13</v>
      </c>
      <c r="C44" s="5">
        <v>1</v>
      </c>
      <c r="D44" s="5">
        <v>0</v>
      </c>
      <c r="E44" s="16">
        <v>1</v>
      </c>
      <c r="F44" s="5">
        <v>1</v>
      </c>
      <c r="G44" s="16">
        <v>1</v>
      </c>
      <c r="H44" s="5">
        <v>1</v>
      </c>
      <c r="I44" s="16">
        <v>1</v>
      </c>
      <c r="J44" s="5">
        <v>1</v>
      </c>
      <c r="K44" s="16">
        <v>1</v>
      </c>
      <c r="L44" s="5">
        <v>1</v>
      </c>
      <c r="M44" s="16">
        <v>1</v>
      </c>
      <c r="N44" s="5">
        <v>1</v>
      </c>
      <c r="O44" s="16">
        <v>1</v>
      </c>
      <c r="P44" s="5">
        <v>1</v>
      </c>
      <c r="Q44" s="16">
        <v>0</v>
      </c>
      <c r="R44" s="5">
        <v>1</v>
      </c>
      <c r="S44" s="16">
        <v>1</v>
      </c>
      <c r="T44" s="5">
        <v>1</v>
      </c>
      <c r="U44" s="16">
        <v>0</v>
      </c>
      <c r="V44" s="5">
        <v>1</v>
      </c>
      <c r="W44" s="16">
        <v>1</v>
      </c>
    </row>
    <row r="45" spans="1:23" s="2" customFormat="1" ht="12.75">
      <c r="A45" s="22"/>
      <c r="B45" s="9" t="s">
        <v>14</v>
      </c>
      <c r="C45" s="22">
        <f>C12+C33+C39</f>
        <v>30</v>
      </c>
      <c r="D45" s="22">
        <f aca="true" t="shared" si="3" ref="D45:W45">D12+D33+D39</f>
        <v>21.93</v>
      </c>
      <c r="E45" s="17">
        <f t="shared" si="3"/>
        <v>19.9</v>
      </c>
      <c r="F45" s="22">
        <f t="shared" si="3"/>
        <v>22.75</v>
      </c>
      <c r="G45" s="17">
        <f t="shared" si="3"/>
        <v>21.810000000000002</v>
      </c>
      <c r="H45" s="22">
        <f t="shared" si="3"/>
        <v>24.2</v>
      </c>
      <c r="I45" s="17">
        <f t="shared" si="3"/>
        <v>22.5</v>
      </c>
      <c r="J45" s="22">
        <f t="shared" si="3"/>
        <v>29.93</v>
      </c>
      <c r="K45" s="17">
        <f t="shared" si="3"/>
        <v>20.93</v>
      </c>
      <c r="L45" s="22">
        <f t="shared" si="3"/>
        <v>26.200000000000003</v>
      </c>
      <c r="M45" s="17">
        <f t="shared" si="3"/>
        <v>24.500000000000004</v>
      </c>
      <c r="N45" s="22">
        <f t="shared" si="3"/>
        <v>30</v>
      </c>
      <c r="O45" s="17">
        <f t="shared" si="3"/>
        <v>20.24</v>
      </c>
      <c r="P45" s="22">
        <f t="shared" si="3"/>
        <v>21.349999999999998</v>
      </c>
      <c r="Q45" s="17">
        <f t="shared" si="3"/>
        <v>19.4</v>
      </c>
      <c r="R45" s="22">
        <f t="shared" si="3"/>
        <v>30</v>
      </c>
      <c r="S45" s="17">
        <f t="shared" si="3"/>
        <v>20.1</v>
      </c>
      <c r="T45" s="22">
        <f t="shared" si="3"/>
        <v>28.5</v>
      </c>
      <c r="U45" s="17">
        <f t="shared" si="3"/>
        <v>19.5</v>
      </c>
      <c r="V45" s="22">
        <f t="shared" si="3"/>
        <v>26.3</v>
      </c>
      <c r="W45" s="17">
        <f t="shared" si="3"/>
        <v>21.5</v>
      </c>
    </row>
    <row r="46" spans="1:23" ht="12.75">
      <c r="A46" s="10"/>
      <c r="B46" s="11"/>
      <c r="C46" s="10"/>
      <c r="D46" s="10"/>
      <c r="E46" s="10"/>
      <c r="F46" s="10"/>
      <c r="G46" s="10"/>
      <c r="H46" s="10"/>
      <c r="I46" s="10"/>
      <c r="J46" s="10"/>
      <c r="K46" s="10"/>
      <c r="L46" s="10"/>
      <c r="M46" s="10"/>
      <c r="N46" s="10"/>
      <c r="O46" s="10"/>
      <c r="P46" s="10"/>
      <c r="Q46" s="10"/>
      <c r="R46" s="10"/>
      <c r="S46" s="10"/>
      <c r="T46" s="10"/>
      <c r="U46" s="10"/>
      <c r="V46" s="10"/>
      <c r="W46" s="10"/>
    </row>
    <row r="47" spans="1:23" ht="12.75">
      <c r="A47" s="10"/>
      <c r="B47" s="11"/>
      <c r="C47" s="10"/>
      <c r="D47" s="10"/>
      <c r="E47" s="10"/>
      <c r="F47" s="10"/>
      <c r="G47" s="10"/>
      <c r="H47" s="10"/>
      <c r="I47" s="10"/>
      <c r="J47" s="10"/>
      <c r="K47" s="10"/>
      <c r="L47" s="10"/>
      <c r="M47" s="10"/>
      <c r="N47" s="10"/>
      <c r="O47" s="10"/>
      <c r="P47" s="10"/>
      <c r="Q47" s="10"/>
      <c r="R47" s="10"/>
      <c r="S47" s="10"/>
      <c r="T47" s="10"/>
      <c r="U47" s="10"/>
      <c r="V47" s="10"/>
      <c r="W47" s="10"/>
    </row>
    <row r="48" spans="1:23" ht="12.75">
      <c r="A48" s="52" t="s">
        <v>90</v>
      </c>
      <c r="B48" s="52"/>
      <c r="C48" s="52"/>
      <c r="D48" s="52"/>
      <c r="E48" s="52"/>
      <c r="F48" s="52"/>
      <c r="G48" s="52"/>
      <c r="H48" s="52"/>
      <c r="I48" s="52"/>
      <c r="J48" s="52"/>
      <c r="K48" s="52"/>
      <c r="L48" s="52"/>
      <c r="M48" s="52"/>
      <c r="N48" s="52"/>
      <c r="O48" s="52"/>
      <c r="P48" s="52"/>
      <c r="Q48" s="52"/>
      <c r="R48" s="52"/>
      <c r="S48" s="52"/>
      <c r="T48" s="52"/>
      <c r="U48" s="52"/>
      <c r="V48" s="52"/>
      <c r="W48" s="52"/>
    </row>
    <row r="49" spans="1:23" ht="21" customHeight="1">
      <c r="A49" s="29" t="s">
        <v>4</v>
      </c>
      <c r="B49" s="29" t="s">
        <v>1</v>
      </c>
      <c r="C49" s="29" t="s">
        <v>3</v>
      </c>
      <c r="D49" s="29" t="s">
        <v>54</v>
      </c>
      <c r="E49" s="29"/>
      <c r="F49" s="29" t="s">
        <v>55</v>
      </c>
      <c r="G49" s="29"/>
      <c r="H49" s="29" t="s">
        <v>56</v>
      </c>
      <c r="I49" s="29"/>
      <c r="J49" s="29" t="s">
        <v>57</v>
      </c>
      <c r="K49" s="29"/>
      <c r="L49" s="29" t="s">
        <v>58</v>
      </c>
      <c r="M49" s="29"/>
      <c r="N49" s="29" t="s">
        <v>59</v>
      </c>
      <c r="O49" s="29"/>
      <c r="P49" s="29" t="s">
        <v>60</v>
      </c>
      <c r="Q49" s="29"/>
      <c r="R49" s="29" t="s">
        <v>53</v>
      </c>
      <c r="S49" s="29"/>
      <c r="T49" s="29" t="s">
        <v>61</v>
      </c>
      <c r="U49" s="29"/>
      <c r="V49" s="29" t="s">
        <v>159</v>
      </c>
      <c r="W49" s="29"/>
    </row>
    <row r="50" spans="1:23" ht="12.75">
      <c r="A50" s="29"/>
      <c r="B50" s="29"/>
      <c r="C50" s="29"/>
      <c r="D50" s="3" t="s">
        <v>0</v>
      </c>
      <c r="E50" s="14" t="s">
        <v>2</v>
      </c>
      <c r="F50" s="3" t="s">
        <v>0</v>
      </c>
      <c r="G50" s="14" t="s">
        <v>2</v>
      </c>
      <c r="H50" s="3" t="s">
        <v>0</v>
      </c>
      <c r="I50" s="14" t="s">
        <v>2</v>
      </c>
      <c r="J50" s="3" t="s">
        <v>0</v>
      </c>
      <c r="K50" s="14" t="s">
        <v>2</v>
      </c>
      <c r="L50" s="3" t="s">
        <v>0</v>
      </c>
      <c r="M50" s="14" t="s">
        <v>2</v>
      </c>
      <c r="N50" s="3" t="s">
        <v>0</v>
      </c>
      <c r="O50" s="14" t="s">
        <v>2</v>
      </c>
      <c r="P50" s="3" t="s">
        <v>0</v>
      </c>
      <c r="Q50" s="14" t="s">
        <v>2</v>
      </c>
      <c r="R50" s="3" t="s">
        <v>0</v>
      </c>
      <c r="S50" s="14" t="s">
        <v>2</v>
      </c>
      <c r="T50" s="3" t="s">
        <v>0</v>
      </c>
      <c r="U50" s="14" t="s">
        <v>2</v>
      </c>
      <c r="V50" s="3" t="s">
        <v>0</v>
      </c>
      <c r="W50" s="14" t="s">
        <v>2</v>
      </c>
    </row>
    <row r="51" spans="1:23" s="2" customFormat="1" ht="34.5" customHeight="1">
      <c r="A51" s="22" t="s">
        <v>5</v>
      </c>
      <c r="B51" s="4" t="s">
        <v>91</v>
      </c>
      <c r="C51" s="22">
        <f>SUM(C52:C86)</f>
        <v>27</v>
      </c>
      <c r="D51" s="22">
        <f aca="true" t="shared" si="4" ref="D51:W51">SUM(D52:D86)</f>
        <v>27</v>
      </c>
      <c r="E51" s="17">
        <f t="shared" si="4"/>
        <v>19.1</v>
      </c>
      <c r="F51" s="22">
        <f t="shared" si="4"/>
        <v>27</v>
      </c>
      <c r="G51" s="17">
        <f t="shared" si="4"/>
        <v>26</v>
      </c>
      <c r="H51" s="22">
        <f t="shared" si="4"/>
        <v>26</v>
      </c>
      <c r="I51" s="17">
        <f t="shared" si="4"/>
        <v>20</v>
      </c>
      <c r="J51" s="22">
        <f t="shared" si="4"/>
        <v>27</v>
      </c>
      <c r="K51" s="17">
        <f t="shared" si="4"/>
        <v>24.5</v>
      </c>
      <c r="L51" s="22">
        <f t="shared" si="4"/>
        <v>26.5</v>
      </c>
      <c r="M51" s="17">
        <f t="shared" si="4"/>
        <v>26.5</v>
      </c>
      <c r="N51" s="22">
        <f t="shared" si="4"/>
        <v>27</v>
      </c>
      <c r="O51" s="17">
        <f t="shared" si="4"/>
        <v>19.1</v>
      </c>
      <c r="P51" s="22">
        <f t="shared" si="4"/>
        <v>23</v>
      </c>
      <c r="Q51" s="17">
        <f t="shared" si="4"/>
        <v>20.5</v>
      </c>
      <c r="R51" s="22">
        <f t="shared" si="4"/>
        <v>27</v>
      </c>
      <c r="S51" s="17">
        <f t="shared" si="4"/>
        <v>22</v>
      </c>
      <c r="T51" s="22">
        <f t="shared" si="4"/>
        <v>27</v>
      </c>
      <c r="U51" s="17">
        <f t="shared" si="4"/>
        <v>24</v>
      </c>
      <c r="V51" s="22">
        <f t="shared" si="4"/>
        <v>25</v>
      </c>
      <c r="W51" s="17">
        <f t="shared" si="4"/>
        <v>26</v>
      </c>
    </row>
    <row r="52" spans="1:23" ht="25.5">
      <c r="A52" s="5"/>
      <c r="B52" s="4" t="s">
        <v>15</v>
      </c>
      <c r="C52" s="5"/>
      <c r="D52" s="5"/>
      <c r="E52" s="16"/>
      <c r="F52" s="5"/>
      <c r="G52" s="16"/>
      <c r="H52" s="5"/>
      <c r="I52" s="16"/>
      <c r="J52" s="5"/>
      <c r="K52" s="16"/>
      <c r="L52" s="5"/>
      <c r="M52" s="16"/>
      <c r="N52" s="5"/>
      <c r="O52" s="16"/>
      <c r="P52" s="5"/>
      <c r="Q52" s="16"/>
      <c r="R52" s="5"/>
      <c r="S52" s="16"/>
      <c r="T52" s="5"/>
      <c r="U52" s="16"/>
      <c r="V52" s="5"/>
      <c r="W52" s="16"/>
    </row>
    <row r="53" spans="1:23" ht="63.75">
      <c r="A53" s="5">
        <v>1</v>
      </c>
      <c r="B53" s="6" t="s">
        <v>92</v>
      </c>
      <c r="C53" s="5">
        <v>1</v>
      </c>
      <c r="D53" s="5">
        <v>1</v>
      </c>
      <c r="E53" s="16">
        <v>1</v>
      </c>
      <c r="F53" s="5">
        <v>1</v>
      </c>
      <c r="G53" s="16">
        <v>1</v>
      </c>
      <c r="H53" s="5">
        <v>1</v>
      </c>
      <c r="I53" s="16">
        <v>1</v>
      </c>
      <c r="J53" s="5">
        <v>1</v>
      </c>
      <c r="K53" s="16">
        <v>1</v>
      </c>
      <c r="L53" s="5">
        <v>1</v>
      </c>
      <c r="M53" s="16">
        <v>1</v>
      </c>
      <c r="N53" s="5">
        <v>1</v>
      </c>
      <c r="O53" s="16">
        <v>1</v>
      </c>
      <c r="P53" s="5">
        <v>0.5</v>
      </c>
      <c r="Q53" s="16">
        <v>1</v>
      </c>
      <c r="R53" s="5">
        <v>1</v>
      </c>
      <c r="S53" s="16">
        <v>1</v>
      </c>
      <c r="T53" s="5">
        <v>1</v>
      </c>
      <c r="U53" s="16">
        <v>1</v>
      </c>
      <c r="V53" s="5">
        <v>1</v>
      </c>
      <c r="W53" s="16">
        <v>1</v>
      </c>
    </row>
    <row r="54" spans="1:23" ht="63.75">
      <c r="A54" s="5">
        <v>2</v>
      </c>
      <c r="B54" s="6" t="s">
        <v>149</v>
      </c>
      <c r="C54" s="5">
        <v>1</v>
      </c>
      <c r="D54" s="5">
        <v>1</v>
      </c>
      <c r="E54" s="16">
        <v>1</v>
      </c>
      <c r="F54" s="5">
        <v>1</v>
      </c>
      <c r="G54" s="16">
        <v>1</v>
      </c>
      <c r="H54" s="5">
        <v>1</v>
      </c>
      <c r="I54" s="16">
        <v>1</v>
      </c>
      <c r="J54" s="5">
        <v>1</v>
      </c>
      <c r="K54" s="16">
        <v>1</v>
      </c>
      <c r="L54" s="5">
        <v>1</v>
      </c>
      <c r="M54" s="16">
        <v>1</v>
      </c>
      <c r="N54" s="5">
        <v>1</v>
      </c>
      <c r="O54" s="16">
        <v>1</v>
      </c>
      <c r="P54" s="5">
        <v>0.5</v>
      </c>
      <c r="Q54" s="16">
        <v>0.5</v>
      </c>
      <c r="R54" s="5">
        <v>1</v>
      </c>
      <c r="S54" s="16">
        <v>0.5</v>
      </c>
      <c r="T54" s="5">
        <v>1</v>
      </c>
      <c r="U54" s="16">
        <v>1</v>
      </c>
      <c r="V54" s="5">
        <v>1</v>
      </c>
      <c r="W54" s="16">
        <v>1</v>
      </c>
    </row>
    <row r="55" spans="1:23" ht="78.75" customHeight="1">
      <c r="A55" s="5">
        <v>3</v>
      </c>
      <c r="B55" s="6" t="s">
        <v>150</v>
      </c>
      <c r="C55" s="5">
        <v>1</v>
      </c>
      <c r="D55" s="5">
        <v>1</v>
      </c>
      <c r="E55" s="16">
        <v>1</v>
      </c>
      <c r="F55" s="5">
        <v>1</v>
      </c>
      <c r="G55" s="16">
        <v>1</v>
      </c>
      <c r="H55" s="5">
        <v>1</v>
      </c>
      <c r="I55" s="16">
        <v>1</v>
      </c>
      <c r="J55" s="5">
        <v>1</v>
      </c>
      <c r="K55" s="16">
        <v>1</v>
      </c>
      <c r="L55" s="5">
        <v>1</v>
      </c>
      <c r="M55" s="16">
        <v>1</v>
      </c>
      <c r="N55" s="5">
        <v>1</v>
      </c>
      <c r="O55" s="16">
        <v>1</v>
      </c>
      <c r="P55" s="5">
        <v>0.5</v>
      </c>
      <c r="Q55" s="16">
        <v>1</v>
      </c>
      <c r="R55" s="5">
        <v>1</v>
      </c>
      <c r="S55" s="16">
        <v>1</v>
      </c>
      <c r="T55" s="5">
        <v>1</v>
      </c>
      <c r="U55" s="16">
        <v>1</v>
      </c>
      <c r="V55" s="5">
        <v>1</v>
      </c>
      <c r="W55" s="16">
        <v>1</v>
      </c>
    </row>
    <row r="56" spans="1:23" ht="25.5">
      <c r="A56" s="5"/>
      <c r="B56" s="4" t="s">
        <v>16</v>
      </c>
      <c r="C56" s="5"/>
      <c r="D56" s="5"/>
      <c r="E56" s="16"/>
      <c r="F56" s="5"/>
      <c r="G56" s="16"/>
      <c r="H56" s="5"/>
      <c r="I56" s="16"/>
      <c r="J56" s="5"/>
      <c r="K56" s="16"/>
      <c r="L56" s="5"/>
      <c r="M56" s="16"/>
      <c r="N56" s="5"/>
      <c r="O56" s="16"/>
      <c r="P56" s="5"/>
      <c r="Q56" s="16"/>
      <c r="R56" s="5"/>
      <c r="S56" s="16"/>
      <c r="T56" s="5"/>
      <c r="U56" s="16"/>
      <c r="V56" s="5"/>
      <c r="W56" s="16"/>
    </row>
    <row r="57" spans="1:23" ht="25.5">
      <c r="A57" s="5">
        <v>4</v>
      </c>
      <c r="B57" s="6" t="s">
        <v>18</v>
      </c>
      <c r="C57" s="5">
        <v>1</v>
      </c>
      <c r="D57" s="5">
        <v>1</v>
      </c>
      <c r="E57" s="16">
        <v>0</v>
      </c>
      <c r="F57" s="5">
        <v>1</v>
      </c>
      <c r="G57" s="16">
        <v>1</v>
      </c>
      <c r="H57" s="5">
        <v>0.5</v>
      </c>
      <c r="I57" s="16">
        <v>1</v>
      </c>
      <c r="J57" s="5">
        <v>1</v>
      </c>
      <c r="K57" s="16">
        <v>0.5</v>
      </c>
      <c r="L57" s="5">
        <v>1</v>
      </c>
      <c r="M57" s="16">
        <v>1</v>
      </c>
      <c r="N57" s="5">
        <v>1</v>
      </c>
      <c r="O57" s="16">
        <v>1</v>
      </c>
      <c r="P57" s="5">
        <v>1</v>
      </c>
      <c r="Q57" s="16">
        <v>0.5</v>
      </c>
      <c r="R57" s="5">
        <v>1</v>
      </c>
      <c r="S57" s="16">
        <v>1</v>
      </c>
      <c r="T57" s="5">
        <v>1</v>
      </c>
      <c r="U57" s="16">
        <v>0.5</v>
      </c>
      <c r="V57" s="5">
        <v>1</v>
      </c>
      <c r="W57" s="16">
        <v>1</v>
      </c>
    </row>
    <row r="58" spans="1:23" ht="38.25">
      <c r="A58" s="5">
        <v>5</v>
      </c>
      <c r="B58" s="6" t="s">
        <v>161</v>
      </c>
      <c r="C58" s="5">
        <v>1</v>
      </c>
      <c r="D58" s="5">
        <v>1</v>
      </c>
      <c r="E58" s="16">
        <v>0.1</v>
      </c>
      <c r="F58" s="5">
        <v>1</v>
      </c>
      <c r="G58" s="16">
        <v>1</v>
      </c>
      <c r="H58" s="5">
        <v>0.5</v>
      </c>
      <c r="I58" s="16">
        <v>0.5</v>
      </c>
      <c r="J58" s="5">
        <v>1</v>
      </c>
      <c r="K58" s="16">
        <v>0</v>
      </c>
      <c r="L58" s="5">
        <v>1</v>
      </c>
      <c r="M58" s="16">
        <v>1</v>
      </c>
      <c r="N58" s="5">
        <v>1</v>
      </c>
      <c r="O58" s="16">
        <v>0.6</v>
      </c>
      <c r="P58" s="5">
        <v>0.5</v>
      </c>
      <c r="Q58" s="16">
        <v>0.5</v>
      </c>
      <c r="R58" s="5">
        <v>1</v>
      </c>
      <c r="S58" s="16">
        <v>1</v>
      </c>
      <c r="T58" s="5">
        <v>1</v>
      </c>
      <c r="U58" s="16">
        <v>1</v>
      </c>
      <c r="V58" s="5">
        <v>1</v>
      </c>
      <c r="W58" s="16">
        <v>1</v>
      </c>
    </row>
    <row r="59" spans="1:23" ht="32.25" customHeight="1">
      <c r="A59" s="5"/>
      <c r="B59" s="4" t="s">
        <v>19</v>
      </c>
      <c r="C59" s="5"/>
      <c r="D59" s="5"/>
      <c r="E59" s="16"/>
      <c r="F59" s="5"/>
      <c r="G59" s="16"/>
      <c r="H59" s="5"/>
      <c r="I59" s="16"/>
      <c r="J59" s="5"/>
      <c r="K59" s="16"/>
      <c r="L59" s="5"/>
      <c r="M59" s="16"/>
      <c r="N59" s="5"/>
      <c r="O59" s="16"/>
      <c r="P59" s="5"/>
      <c r="Q59" s="16"/>
      <c r="R59" s="5"/>
      <c r="S59" s="16"/>
      <c r="T59" s="5"/>
      <c r="U59" s="16"/>
      <c r="V59" s="5"/>
      <c r="W59" s="16"/>
    </row>
    <row r="60" spans="1:23" ht="54" customHeight="1">
      <c r="A60" s="5">
        <v>6</v>
      </c>
      <c r="B60" s="6" t="s">
        <v>93</v>
      </c>
      <c r="C60" s="5">
        <v>1</v>
      </c>
      <c r="D60" s="5">
        <v>1</v>
      </c>
      <c r="E60" s="16">
        <v>1</v>
      </c>
      <c r="F60" s="5">
        <v>1</v>
      </c>
      <c r="G60" s="16">
        <v>1</v>
      </c>
      <c r="H60" s="5">
        <v>1</v>
      </c>
      <c r="I60" s="16">
        <v>1</v>
      </c>
      <c r="J60" s="5">
        <v>1</v>
      </c>
      <c r="K60" s="16">
        <v>1</v>
      </c>
      <c r="L60" s="5">
        <v>1</v>
      </c>
      <c r="M60" s="16">
        <v>1</v>
      </c>
      <c r="N60" s="5">
        <v>1</v>
      </c>
      <c r="O60" s="16">
        <v>0.5</v>
      </c>
      <c r="P60" s="5">
        <v>1</v>
      </c>
      <c r="Q60" s="16">
        <v>1</v>
      </c>
      <c r="R60" s="5">
        <v>1</v>
      </c>
      <c r="S60" s="16">
        <v>1</v>
      </c>
      <c r="T60" s="5">
        <v>1</v>
      </c>
      <c r="U60" s="16">
        <v>1</v>
      </c>
      <c r="V60" s="5">
        <v>1</v>
      </c>
      <c r="W60" s="16">
        <v>1</v>
      </c>
    </row>
    <row r="61" spans="1:23" ht="51">
      <c r="A61" s="5">
        <v>7</v>
      </c>
      <c r="B61" s="6" t="s">
        <v>94</v>
      </c>
      <c r="C61" s="5">
        <v>1</v>
      </c>
      <c r="D61" s="5">
        <v>1</v>
      </c>
      <c r="E61" s="16">
        <v>1</v>
      </c>
      <c r="F61" s="5">
        <v>1</v>
      </c>
      <c r="G61" s="16">
        <v>1</v>
      </c>
      <c r="H61" s="5">
        <v>1</v>
      </c>
      <c r="I61" s="16">
        <v>1</v>
      </c>
      <c r="J61" s="5">
        <v>1</v>
      </c>
      <c r="K61" s="16">
        <v>1</v>
      </c>
      <c r="L61" s="5">
        <v>1</v>
      </c>
      <c r="M61" s="16">
        <v>1</v>
      </c>
      <c r="N61" s="5">
        <v>1</v>
      </c>
      <c r="O61" s="16">
        <v>0.5</v>
      </c>
      <c r="P61" s="5">
        <v>1</v>
      </c>
      <c r="Q61" s="16">
        <v>1</v>
      </c>
      <c r="R61" s="5">
        <v>1</v>
      </c>
      <c r="S61" s="16">
        <v>1</v>
      </c>
      <c r="T61" s="5">
        <v>1</v>
      </c>
      <c r="U61" s="16">
        <v>1</v>
      </c>
      <c r="V61" s="5">
        <v>1</v>
      </c>
      <c r="W61" s="16">
        <v>1</v>
      </c>
    </row>
    <row r="62" spans="1:23" ht="46.5" customHeight="1">
      <c r="A62" s="5">
        <v>8</v>
      </c>
      <c r="B62" s="6" t="s">
        <v>95</v>
      </c>
      <c r="C62" s="5">
        <v>1</v>
      </c>
      <c r="D62" s="5">
        <v>1</v>
      </c>
      <c r="E62" s="16">
        <v>1</v>
      </c>
      <c r="F62" s="5">
        <v>1</v>
      </c>
      <c r="G62" s="16">
        <v>1</v>
      </c>
      <c r="H62" s="5">
        <v>1</v>
      </c>
      <c r="I62" s="16">
        <v>1</v>
      </c>
      <c r="J62" s="5">
        <v>1</v>
      </c>
      <c r="K62" s="16">
        <v>1</v>
      </c>
      <c r="L62" s="5">
        <v>1</v>
      </c>
      <c r="M62" s="16">
        <v>1</v>
      </c>
      <c r="N62" s="5">
        <v>1</v>
      </c>
      <c r="O62" s="16">
        <v>0.5</v>
      </c>
      <c r="P62" s="5">
        <v>1</v>
      </c>
      <c r="Q62" s="16">
        <v>1</v>
      </c>
      <c r="R62" s="5">
        <v>1</v>
      </c>
      <c r="S62" s="16">
        <v>1</v>
      </c>
      <c r="T62" s="5">
        <v>1</v>
      </c>
      <c r="U62" s="16">
        <v>1</v>
      </c>
      <c r="V62" s="5">
        <v>1</v>
      </c>
      <c r="W62" s="16">
        <v>1</v>
      </c>
    </row>
    <row r="63" spans="1:23" ht="53.25" customHeight="1">
      <c r="A63" s="5">
        <v>9</v>
      </c>
      <c r="B63" s="6" t="s">
        <v>96</v>
      </c>
      <c r="C63" s="5">
        <v>1</v>
      </c>
      <c r="D63" s="5">
        <v>1</v>
      </c>
      <c r="E63" s="16">
        <v>1</v>
      </c>
      <c r="F63" s="5">
        <v>1</v>
      </c>
      <c r="G63" s="16">
        <v>1</v>
      </c>
      <c r="H63" s="5">
        <v>1</v>
      </c>
      <c r="I63" s="16">
        <v>1</v>
      </c>
      <c r="J63" s="5">
        <v>1</v>
      </c>
      <c r="K63" s="16">
        <v>1</v>
      </c>
      <c r="L63" s="5">
        <v>1</v>
      </c>
      <c r="M63" s="16">
        <v>1</v>
      </c>
      <c r="N63" s="5">
        <v>1</v>
      </c>
      <c r="O63" s="16">
        <v>0.5</v>
      </c>
      <c r="P63" s="5">
        <v>1</v>
      </c>
      <c r="Q63" s="16">
        <v>1</v>
      </c>
      <c r="R63" s="5">
        <v>1</v>
      </c>
      <c r="S63" s="16">
        <v>1</v>
      </c>
      <c r="T63" s="5">
        <v>1</v>
      </c>
      <c r="U63" s="16">
        <v>1</v>
      </c>
      <c r="V63" s="5">
        <v>1</v>
      </c>
      <c r="W63" s="16">
        <v>1</v>
      </c>
    </row>
    <row r="64" spans="1:23" ht="48" customHeight="1">
      <c r="A64" s="5">
        <v>10</v>
      </c>
      <c r="B64" s="6" t="s">
        <v>97</v>
      </c>
      <c r="C64" s="5">
        <v>1</v>
      </c>
      <c r="D64" s="5">
        <v>1</v>
      </c>
      <c r="E64" s="16">
        <v>0</v>
      </c>
      <c r="F64" s="5">
        <v>1</v>
      </c>
      <c r="G64" s="16">
        <v>1</v>
      </c>
      <c r="H64" s="5">
        <v>1</v>
      </c>
      <c r="I64" s="16">
        <v>1</v>
      </c>
      <c r="J64" s="5">
        <v>1</v>
      </c>
      <c r="K64" s="16">
        <v>1</v>
      </c>
      <c r="L64" s="5">
        <v>1</v>
      </c>
      <c r="M64" s="16">
        <v>1</v>
      </c>
      <c r="N64" s="5">
        <v>1</v>
      </c>
      <c r="O64" s="16">
        <v>0.5</v>
      </c>
      <c r="P64" s="5">
        <v>1</v>
      </c>
      <c r="Q64" s="16">
        <v>1</v>
      </c>
      <c r="R64" s="5">
        <v>1</v>
      </c>
      <c r="S64" s="16">
        <v>0.5</v>
      </c>
      <c r="T64" s="5">
        <v>1</v>
      </c>
      <c r="U64" s="16">
        <v>1</v>
      </c>
      <c r="V64" s="5">
        <v>1</v>
      </c>
      <c r="W64" s="16">
        <v>1</v>
      </c>
    </row>
    <row r="65" spans="1:23" ht="51.75" customHeight="1">
      <c r="A65" s="5">
        <v>11</v>
      </c>
      <c r="B65" s="6" t="s">
        <v>98</v>
      </c>
      <c r="C65" s="5">
        <v>1</v>
      </c>
      <c r="D65" s="5">
        <v>1</v>
      </c>
      <c r="E65" s="16">
        <v>1</v>
      </c>
      <c r="F65" s="5">
        <v>1</v>
      </c>
      <c r="G65" s="16">
        <v>1</v>
      </c>
      <c r="H65" s="5">
        <v>1</v>
      </c>
      <c r="I65" s="16">
        <v>0.5</v>
      </c>
      <c r="J65" s="5">
        <v>1</v>
      </c>
      <c r="K65" s="16">
        <v>1</v>
      </c>
      <c r="L65" s="5">
        <v>1</v>
      </c>
      <c r="M65" s="16">
        <v>1</v>
      </c>
      <c r="N65" s="5">
        <v>1</v>
      </c>
      <c r="O65" s="16">
        <v>0.5</v>
      </c>
      <c r="P65" s="5">
        <v>1</v>
      </c>
      <c r="Q65" s="16">
        <v>1</v>
      </c>
      <c r="R65" s="5">
        <v>1</v>
      </c>
      <c r="S65" s="16">
        <v>1</v>
      </c>
      <c r="T65" s="5">
        <v>1</v>
      </c>
      <c r="U65" s="16">
        <v>1</v>
      </c>
      <c r="V65" s="5">
        <v>1</v>
      </c>
      <c r="W65" s="16">
        <v>1</v>
      </c>
    </row>
    <row r="66" spans="1:23" ht="51">
      <c r="A66" s="5">
        <v>12</v>
      </c>
      <c r="B66" s="6" t="s">
        <v>99</v>
      </c>
      <c r="C66" s="5">
        <v>1</v>
      </c>
      <c r="D66" s="5">
        <v>1</v>
      </c>
      <c r="E66" s="16">
        <v>1</v>
      </c>
      <c r="F66" s="5">
        <v>1</v>
      </c>
      <c r="G66" s="16">
        <v>1</v>
      </c>
      <c r="H66" s="5">
        <v>1</v>
      </c>
      <c r="I66" s="16">
        <v>1</v>
      </c>
      <c r="J66" s="5">
        <v>1</v>
      </c>
      <c r="K66" s="16">
        <v>1</v>
      </c>
      <c r="L66" s="5">
        <v>1</v>
      </c>
      <c r="M66" s="16">
        <v>1</v>
      </c>
      <c r="N66" s="5">
        <v>1</v>
      </c>
      <c r="O66" s="16">
        <v>0.5</v>
      </c>
      <c r="P66" s="5">
        <v>1</v>
      </c>
      <c r="Q66" s="16">
        <v>1</v>
      </c>
      <c r="R66" s="5">
        <v>1</v>
      </c>
      <c r="S66" s="16">
        <v>1</v>
      </c>
      <c r="T66" s="5">
        <v>1</v>
      </c>
      <c r="U66" s="16">
        <v>1</v>
      </c>
      <c r="V66" s="5">
        <v>1</v>
      </c>
      <c r="W66" s="16">
        <v>1</v>
      </c>
    </row>
    <row r="67" spans="1:23" ht="50.25" customHeight="1">
      <c r="A67" s="5">
        <v>13</v>
      </c>
      <c r="B67" s="6" t="s">
        <v>100</v>
      </c>
      <c r="C67" s="5">
        <v>1</v>
      </c>
      <c r="D67" s="5">
        <v>1</v>
      </c>
      <c r="E67" s="16">
        <v>0.5</v>
      </c>
      <c r="F67" s="5">
        <v>1</v>
      </c>
      <c r="G67" s="16">
        <v>1</v>
      </c>
      <c r="H67" s="5">
        <v>1</v>
      </c>
      <c r="I67" s="16">
        <v>1</v>
      </c>
      <c r="J67" s="5">
        <v>1</v>
      </c>
      <c r="K67" s="16">
        <v>1</v>
      </c>
      <c r="L67" s="5">
        <v>1</v>
      </c>
      <c r="M67" s="16">
        <v>1</v>
      </c>
      <c r="N67" s="5">
        <v>1</v>
      </c>
      <c r="O67" s="16">
        <v>0.5</v>
      </c>
      <c r="P67" s="5">
        <v>1</v>
      </c>
      <c r="Q67" s="16">
        <v>1</v>
      </c>
      <c r="R67" s="5">
        <v>1</v>
      </c>
      <c r="S67" s="16">
        <v>1</v>
      </c>
      <c r="T67" s="5">
        <v>1</v>
      </c>
      <c r="U67" s="16">
        <v>1</v>
      </c>
      <c r="V67" s="5">
        <v>1</v>
      </c>
      <c r="W67" s="16">
        <v>1</v>
      </c>
    </row>
    <row r="68" spans="1:23" ht="38.25">
      <c r="A68" s="5"/>
      <c r="B68" s="4" t="s">
        <v>20</v>
      </c>
      <c r="C68" s="5"/>
      <c r="D68" s="5"/>
      <c r="E68" s="16"/>
      <c r="F68" s="5"/>
      <c r="G68" s="16"/>
      <c r="H68" s="5"/>
      <c r="I68" s="16"/>
      <c r="J68" s="5"/>
      <c r="K68" s="16"/>
      <c r="L68" s="5"/>
      <c r="M68" s="16"/>
      <c r="N68" s="5"/>
      <c r="O68" s="16"/>
      <c r="P68" s="5"/>
      <c r="Q68" s="16"/>
      <c r="R68" s="5"/>
      <c r="S68" s="16"/>
      <c r="T68" s="5"/>
      <c r="U68" s="16"/>
      <c r="V68" s="5"/>
      <c r="W68" s="16"/>
    </row>
    <row r="69" spans="1:23" ht="37.5" customHeight="1">
      <c r="A69" s="5">
        <v>14</v>
      </c>
      <c r="B69" s="6" t="s">
        <v>101</v>
      </c>
      <c r="C69" s="5">
        <v>1</v>
      </c>
      <c r="D69" s="5">
        <v>1</v>
      </c>
      <c r="E69" s="16">
        <v>1</v>
      </c>
      <c r="F69" s="5">
        <v>1</v>
      </c>
      <c r="G69" s="16">
        <v>1</v>
      </c>
      <c r="H69" s="5">
        <v>1</v>
      </c>
      <c r="I69" s="16">
        <v>1</v>
      </c>
      <c r="J69" s="5">
        <v>1</v>
      </c>
      <c r="K69" s="16">
        <v>1</v>
      </c>
      <c r="L69" s="5">
        <v>1</v>
      </c>
      <c r="M69" s="16">
        <v>1</v>
      </c>
      <c r="N69" s="5">
        <v>1</v>
      </c>
      <c r="O69" s="16">
        <v>1</v>
      </c>
      <c r="P69" s="5">
        <v>1</v>
      </c>
      <c r="Q69" s="16">
        <v>1</v>
      </c>
      <c r="R69" s="5">
        <v>1</v>
      </c>
      <c r="S69" s="16">
        <v>1</v>
      </c>
      <c r="T69" s="5">
        <v>1</v>
      </c>
      <c r="U69" s="16">
        <v>1</v>
      </c>
      <c r="V69" s="5">
        <v>1</v>
      </c>
      <c r="W69" s="16">
        <v>1</v>
      </c>
    </row>
    <row r="70" spans="1:23" ht="76.5">
      <c r="A70" s="5">
        <v>15</v>
      </c>
      <c r="B70" s="6" t="s">
        <v>102</v>
      </c>
      <c r="C70" s="5">
        <v>1</v>
      </c>
      <c r="D70" s="5">
        <v>1</v>
      </c>
      <c r="E70" s="16">
        <v>1</v>
      </c>
      <c r="F70" s="5">
        <v>1</v>
      </c>
      <c r="G70" s="16">
        <v>1</v>
      </c>
      <c r="H70" s="5">
        <v>1</v>
      </c>
      <c r="I70" s="16">
        <v>1</v>
      </c>
      <c r="J70" s="5">
        <v>1</v>
      </c>
      <c r="K70" s="16">
        <v>1</v>
      </c>
      <c r="L70" s="5">
        <v>1</v>
      </c>
      <c r="M70" s="16">
        <v>1</v>
      </c>
      <c r="N70" s="5">
        <v>1</v>
      </c>
      <c r="O70" s="16">
        <v>1</v>
      </c>
      <c r="P70" s="5">
        <v>1</v>
      </c>
      <c r="Q70" s="16">
        <v>1</v>
      </c>
      <c r="R70" s="5">
        <v>1</v>
      </c>
      <c r="S70" s="16">
        <v>1</v>
      </c>
      <c r="T70" s="5">
        <v>1</v>
      </c>
      <c r="U70" s="16">
        <v>1</v>
      </c>
      <c r="V70" s="5">
        <v>1</v>
      </c>
      <c r="W70" s="16">
        <v>1</v>
      </c>
    </row>
    <row r="71" spans="1:23" ht="12.75">
      <c r="A71" s="5"/>
      <c r="B71" s="4" t="s">
        <v>21</v>
      </c>
      <c r="C71" s="5"/>
      <c r="D71" s="5"/>
      <c r="E71" s="16"/>
      <c r="F71" s="5"/>
      <c r="G71" s="16"/>
      <c r="H71" s="5"/>
      <c r="I71" s="16"/>
      <c r="J71" s="5"/>
      <c r="K71" s="16"/>
      <c r="L71" s="5"/>
      <c r="M71" s="16"/>
      <c r="N71" s="5"/>
      <c r="O71" s="16"/>
      <c r="P71" s="5"/>
      <c r="Q71" s="16"/>
      <c r="R71" s="5"/>
      <c r="S71" s="16"/>
      <c r="T71" s="5"/>
      <c r="U71" s="16"/>
      <c r="V71" s="5"/>
      <c r="W71" s="16"/>
    </row>
    <row r="72" spans="1:23" ht="38.25">
      <c r="A72" s="5">
        <v>16</v>
      </c>
      <c r="B72" s="6" t="s">
        <v>103</v>
      </c>
      <c r="C72" s="5">
        <v>1</v>
      </c>
      <c r="D72" s="5">
        <v>1</v>
      </c>
      <c r="E72" s="16">
        <v>0</v>
      </c>
      <c r="F72" s="5">
        <v>1</v>
      </c>
      <c r="G72" s="16">
        <v>0</v>
      </c>
      <c r="H72" s="5">
        <v>1</v>
      </c>
      <c r="I72" s="16">
        <v>0</v>
      </c>
      <c r="J72" s="5">
        <v>1</v>
      </c>
      <c r="K72" s="16">
        <v>0</v>
      </c>
      <c r="L72" s="5">
        <v>1</v>
      </c>
      <c r="M72" s="16">
        <v>1</v>
      </c>
      <c r="N72" s="5">
        <v>1</v>
      </c>
      <c r="O72" s="16">
        <v>0</v>
      </c>
      <c r="P72" s="5">
        <v>1</v>
      </c>
      <c r="Q72" s="16">
        <v>0</v>
      </c>
      <c r="R72" s="5">
        <v>1</v>
      </c>
      <c r="S72" s="16">
        <v>0</v>
      </c>
      <c r="T72" s="5">
        <v>1</v>
      </c>
      <c r="U72" s="16">
        <v>0</v>
      </c>
      <c r="V72" s="5">
        <v>0</v>
      </c>
      <c r="W72" s="16">
        <v>0</v>
      </c>
    </row>
    <row r="73" spans="1:23" ht="25.5">
      <c r="A73" s="5"/>
      <c r="B73" s="4" t="s">
        <v>104</v>
      </c>
      <c r="C73" s="5"/>
      <c r="D73" s="5"/>
      <c r="E73" s="16"/>
      <c r="F73" s="5"/>
      <c r="G73" s="16"/>
      <c r="H73" s="5"/>
      <c r="I73" s="16"/>
      <c r="J73" s="5"/>
      <c r="K73" s="16"/>
      <c r="L73" s="5"/>
      <c r="M73" s="16"/>
      <c r="N73" s="5"/>
      <c r="O73" s="16"/>
      <c r="P73" s="5"/>
      <c r="Q73" s="16"/>
      <c r="R73" s="5"/>
      <c r="S73" s="16"/>
      <c r="T73" s="5"/>
      <c r="U73" s="16"/>
      <c r="V73" s="5"/>
      <c r="W73" s="16"/>
    </row>
    <row r="74" spans="1:23" ht="37.5" customHeight="1">
      <c r="A74" s="5">
        <v>17</v>
      </c>
      <c r="B74" s="6" t="s">
        <v>22</v>
      </c>
      <c r="C74" s="5">
        <v>1</v>
      </c>
      <c r="D74" s="5">
        <v>1</v>
      </c>
      <c r="E74" s="16">
        <v>1</v>
      </c>
      <c r="F74" s="5">
        <v>1</v>
      </c>
      <c r="G74" s="16">
        <v>1</v>
      </c>
      <c r="H74" s="5">
        <v>1</v>
      </c>
      <c r="I74" s="16">
        <v>1</v>
      </c>
      <c r="J74" s="5">
        <v>1</v>
      </c>
      <c r="K74" s="16">
        <v>1</v>
      </c>
      <c r="L74" s="5">
        <v>1</v>
      </c>
      <c r="M74" s="16">
        <v>1</v>
      </c>
      <c r="N74" s="5">
        <v>1</v>
      </c>
      <c r="O74" s="16">
        <v>1</v>
      </c>
      <c r="P74" s="5">
        <v>1</v>
      </c>
      <c r="Q74" s="16">
        <v>1</v>
      </c>
      <c r="R74" s="5">
        <v>1</v>
      </c>
      <c r="S74" s="16">
        <v>1</v>
      </c>
      <c r="T74" s="5">
        <v>1</v>
      </c>
      <c r="U74" s="16">
        <v>1</v>
      </c>
      <c r="V74" s="5">
        <v>1</v>
      </c>
      <c r="W74" s="16">
        <v>1</v>
      </c>
    </row>
    <row r="75" spans="1:23" ht="25.5">
      <c r="A75" s="5">
        <v>18</v>
      </c>
      <c r="B75" s="6" t="s">
        <v>23</v>
      </c>
      <c r="C75" s="5">
        <v>1</v>
      </c>
      <c r="D75" s="5">
        <v>1</v>
      </c>
      <c r="E75" s="16">
        <v>1</v>
      </c>
      <c r="F75" s="5">
        <v>1</v>
      </c>
      <c r="G75" s="16">
        <v>1</v>
      </c>
      <c r="H75" s="5">
        <v>1</v>
      </c>
      <c r="I75" s="16">
        <v>1</v>
      </c>
      <c r="J75" s="5">
        <v>1</v>
      </c>
      <c r="K75" s="16">
        <v>1</v>
      </c>
      <c r="L75" s="5">
        <v>1</v>
      </c>
      <c r="M75" s="16">
        <v>1</v>
      </c>
      <c r="N75" s="5">
        <v>1</v>
      </c>
      <c r="O75" s="16">
        <v>1</v>
      </c>
      <c r="P75" s="5">
        <v>1</v>
      </c>
      <c r="Q75" s="16">
        <v>1</v>
      </c>
      <c r="R75" s="5">
        <v>1</v>
      </c>
      <c r="S75" s="16">
        <v>1</v>
      </c>
      <c r="T75" s="5">
        <v>1</v>
      </c>
      <c r="U75" s="16">
        <v>1</v>
      </c>
      <c r="V75" s="5">
        <v>1</v>
      </c>
      <c r="W75" s="16">
        <v>1</v>
      </c>
    </row>
    <row r="76" spans="1:23" ht="25.5">
      <c r="A76" s="5"/>
      <c r="B76" s="4" t="s">
        <v>24</v>
      </c>
      <c r="C76" s="5"/>
      <c r="D76" s="5"/>
      <c r="E76" s="16"/>
      <c r="F76" s="5"/>
      <c r="G76" s="16"/>
      <c r="H76" s="5"/>
      <c r="I76" s="16"/>
      <c r="J76" s="5"/>
      <c r="K76" s="16"/>
      <c r="L76" s="5"/>
      <c r="M76" s="16"/>
      <c r="N76" s="5"/>
      <c r="O76" s="16"/>
      <c r="P76" s="5"/>
      <c r="Q76" s="16"/>
      <c r="R76" s="5"/>
      <c r="S76" s="16"/>
      <c r="T76" s="5"/>
      <c r="U76" s="16"/>
      <c r="V76" s="5"/>
      <c r="W76" s="16"/>
    </row>
    <row r="77" spans="1:23" ht="12.75">
      <c r="A77" s="5">
        <v>19</v>
      </c>
      <c r="B77" s="6" t="s">
        <v>105</v>
      </c>
      <c r="C77" s="5">
        <v>1</v>
      </c>
      <c r="D77" s="5">
        <v>1</v>
      </c>
      <c r="E77" s="16">
        <v>1</v>
      </c>
      <c r="F77" s="5">
        <v>1</v>
      </c>
      <c r="G77" s="16">
        <v>1</v>
      </c>
      <c r="H77" s="5">
        <v>1</v>
      </c>
      <c r="I77" s="16">
        <v>1</v>
      </c>
      <c r="J77" s="5">
        <v>1</v>
      </c>
      <c r="K77" s="16">
        <v>1</v>
      </c>
      <c r="L77" s="5">
        <v>1</v>
      </c>
      <c r="M77" s="16">
        <v>1</v>
      </c>
      <c r="N77" s="5">
        <v>1</v>
      </c>
      <c r="O77" s="16">
        <v>1</v>
      </c>
      <c r="P77" s="5">
        <v>1</v>
      </c>
      <c r="Q77" s="16">
        <v>1</v>
      </c>
      <c r="R77" s="5">
        <v>1</v>
      </c>
      <c r="S77" s="16">
        <v>1</v>
      </c>
      <c r="T77" s="5">
        <v>1</v>
      </c>
      <c r="U77" s="16">
        <v>1</v>
      </c>
      <c r="V77" s="5">
        <v>1</v>
      </c>
      <c r="W77" s="16">
        <v>1</v>
      </c>
    </row>
    <row r="78" spans="1:23" ht="12.75">
      <c r="A78" s="5">
        <v>20</v>
      </c>
      <c r="B78" s="6" t="s">
        <v>106</v>
      </c>
      <c r="C78" s="5">
        <v>1</v>
      </c>
      <c r="D78" s="5">
        <v>1</v>
      </c>
      <c r="E78" s="16">
        <v>1</v>
      </c>
      <c r="F78" s="5">
        <v>1</v>
      </c>
      <c r="G78" s="16">
        <v>1</v>
      </c>
      <c r="H78" s="5">
        <v>1</v>
      </c>
      <c r="I78" s="16">
        <v>1</v>
      </c>
      <c r="J78" s="5">
        <v>1</v>
      </c>
      <c r="K78" s="16">
        <v>1</v>
      </c>
      <c r="L78" s="5">
        <v>0.5</v>
      </c>
      <c r="M78" s="16">
        <v>0.5</v>
      </c>
      <c r="N78" s="5">
        <v>1</v>
      </c>
      <c r="O78" s="16">
        <v>1</v>
      </c>
      <c r="P78" s="5">
        <v>1</v>
      </c>
      <c r="Q78" s="16">
        <v>1</v>
      </c>
      <c r="R78" s="5">
        <v>1</v>
      </c>
      <c r="S78" s="16">
        <v>1</v>
      </c>
      <c r="T78" s="5">
        <v>1</v>
      </c>
      <c r="U78" s="16">
        <v>1</v>
      </c>
      <c r="V78" s="5">
        <v>1</v>
      </c>
      <c r="W78" s="16">
        <v>1</v>
      </c>
    </row>
    <row r="79" spans="1:23" ht="12.75">
      <c r="A79" s="5">
        <v>21</v>
      </c>
      <c r="B79" s="6" t="s">
        <v>107</v>
      </c>
      <c r="C79" s="5">
        <v>1</v>
      </c>
      <c r="D79" s="5">
        <v>1</v>
      </c>
      <c r="E79" s="16">
        <v>1</v>
      </c>
      <c r="F79" s="5">
        <v>1</v>
      </c>
      <c r="G79" s="16">
        <v>1</v>
      </c>
      <c r="H79" s="5">
        <v>1</v>
      </c>
      <c r="I79" s="16">
        <v>1</v>
      </c>
      <c r="J79" s="5">
        <v>1</v>
      </c>
      <c r="K79" s="16">
        <v>1</v>
      </c>
      <c r="L79" s="5">
        <v>1</v>
      </c>
      <c r="M79" s="16">
        <v>1</v>
      </c>
      <c r="N79" s="5">
        <v>1</v>
      </c>
      <c r="O79" s="16">
        <v>1</v>
      </c>
      <c r="P79" s="5">
        <v>1</v>
      </c>
      <c r="Q79" s="16">
        <v>1</v>
      </c>
      <c r="R79" s="5">
        <v>1</v>
      </c>
      <c r="S79" s="16">
        <v>1</v>
      </c>
      <c r="T79" s="5">
        <v>1</v>
      </c>
      <c r="U79" s="16">
        <v>1</v>
      </c>
      <c r="V79" s="5">
        <v>0</v>
      </c>
      <c r="W79" s="16">
        <v>1</v>
      </c>
    </row>
    <row r="80" spans="1:23" ht="25.5">
      <c r="A80" s="5"/>
      <c r="B80" s="4" t="s">
        <v>25</v>
      </c>
      <c r="C80" s="5"/>
      <c r="D80" s="5"/>
      <c r="E80" s="16"/>
      <c r="F80" s="5"/>
      <c r="G80" s="16"/>
      <c r="H80" s="5"/>
      <c r="I80" s="16"/>
      <c r="J80" s="5"/>
      <c r="K80" s="16"/>
      <c r="L80" s="5"/>
      <c r="M80" s="16"/>
      <c r="N80" s="5"/>
      <c r="O80" s="16"/>
      <c r="P80" s="5"/>
      <c r="Q80" s="16"/>
      <c r="R80" s="5"/>
      <c r="S80" s="16"/>
      <c r="T80" s="5"/>
      <c r="U80" s="16"/>
      <c r="V80" s="5"/>
      <c r="W80" s="16"/>
    </row>
    <row r="81" spans="1:23" ht="12.75">
      <c r="A81" s="5">
        <v>22</v>
      </c>
      <c r="B81" s="6" t="s">
        <v>26</v>
      </c>
      <c r="C81" s="5">
        <v>1</v>
      </c>
      <c r="D81" s="5">
        <v>1</v>
      </c>
      <c r="E81" s="16">
        <v>1</v>
      </c>
      <c r="F81" s="5">
        <v>1</v>
      </c>
      <c r="G81" s="16">
        <v>1</v>
      </c>
      <c r="H81" s="5">
        <v>1</v>
      </c>
      <c r="I81" s="16">
        <v>0</v>
      </c>
      <c r="J81" s="5">
        <v>1</v>
      </c>
      <c r="K81" s="16">
        <v>1</v>
      </c>
      <c r="L81" s="5">
        <v>1</v>
      </c>
      <c r="M81" s="16">
        <v>1</v>
      </c>
      <c r="N81" s="5">
        <v>1</v>
      </c>
      <c r="O81" s="16">
        <v>0.5</v>
      </c>
      <c r="P81" s="5">
        <v>1</v>
      </c>
      <c r="Q81" s="16">
        <v>1</v>
      </c>
      <c r="R81" s="5">
        <v>1</v>
      </c>
      <c r="S81" s="16">
        <v>1</v>
      </c>
      <c r="T81" s="5">
        <v>1</v>
      </c>
      <c r="U81" s="16">
        <v>1</v>
      </c>
      <c r="V81" s="5">
        <v>1</v>
      </c>
      <c r="W81" s="16">
        <v>1</v>
      </c>
    </row>
    <row r="82" spans="1:23" ht="25.5">
      <c r="A82" s="5">
        <v>23</v>
      </c>
      <c r="B82" s="6" t="s">
        <v>108</v>
      </c>
      <c r="C82" s="5">
        <v>1</v>
      </c>
      <c r="D82" s="5">
        <v>1</v>
      </c>
      <c r="E82" s="16">
        <v>0</v>
      </c>
      <c r="F82" s="5">
        <v>1</v>
      </c>
      <c r="G82" s="16">
        <v>1</v>
      </c>
      <c r="H82" s="5">
        <v>1</v>
      </c>
      <c r="I82" s="16">
        <v>0</v>
      </c>
      <c r="J82" s="5">
        <v>1</v>
      </c>
      <c r="K82" s="16">
        <v>1</v>
      </c>
      <c r="L82" s="5">
        <v>1</v>
      </c>
      <c r="M82" s="16">
        <v>1</v>
      </c>
      <c r="N82" s="5">
        <v>1</v>
      </c>
      <c r="O82" s="16">
        <v>0.5</v>
      </c>
      <c r="P82" s="5">
        <v>0</v>
      </c>
      <c r="Q82" s="16">
        <v>0</v>
      </c>
      <c r="R82" s="5">
        <v>1</v>
      </c>
      <c r="S82" s="16">
        <v>0</v>
      </c>
      <c r="T82" s="5">
        <v>1</v>
      </c>
      <c r="U82" s="16">
        <v>0.5</v>
      </c>
      <c r="V82" s="5">
        <v>1</v>
      </c>
      <c r="W82" s="16">
        <v>1</v>
      </c>
    </row>
    <row r="83" spans="1:23" ht="25.5">
      <c r="A83" s="5">
        <v>24</v>
      </c>
      <c r="B83" s="6" t="s">
        <v>27</v>
      </c>
      <c r="C83" s="5">
        <v>1</v>
      </c>
      <c r="D83" s="5">
        <v>1</v>
      </c>
      <c r="E83" s="16">
        <v>0</v>
      </c>
      <c r="F83" s="5">
        <v>1</v>
      </c>
      <c r="G83" s="16">
        <v>1</v>
      </c>
      <c r="H83" s="5">
        <v>1</v>
      </c>
      <c r="I83" s="16">
        <v>0</v>
      </c>
      <c r="J83" s="5">
        <v>1</v>
      </c>
      <c r="K83" s="16">
        <v>1</v>
      </c>
      <c r="L83" s="5">
        <v>1</v>
      </c>
      <c r="M83" s="16">
        <v>1</v>
      </c>
      <c r="N83" s="5">
        <v>1</v>
      </c>
      <c r="O83" s="16">
        <v>0.5</v>
      </c>
      <c r="P83" s="5">
        <v>1</v>
      </c>
      <c r="Q83" s="16">
        <v>0</v>
      </c>
      <c r="R83" s="5">
        <v>1</v>
      </c>
      <c r="S83" s="16">
        <v>0</v>
      </c>
      <c r="T83" s="5">
        <v>1</v>
      </c>
      <c r="U83" s="16">
        <v>1</v>
      </c>
      <c r="V83" s="5">
        <v>1</v>
      </c>
      <c r="W83" s="16">
        <v>1</v>
      </c>
    </row>
    <row r="84" spans="1:23" ht="25.5">
      <c r="A84" s="5">
        <v>25</v>
      </c>
      <c r="B84" s="6" t="s">
        <v>28</v>
      </c>
      <c r="C84" s="5">
        <v>1</v>
      </c>
      <c r="D84" s="5">
        <v>1</v>
      </c>
      <c r="E84" s="16">
        <v>0.5</v>
      </c>
      <c r="F84" s="5">
        <v>1</v>
      </c>
      <c r="G84" s="16">
        <v>1</v>
      </c>
      <c r="H84" s="5">
        <v>1</v>
      </c>
      <c r="I84" s="16">
        <v>0</v>
      </c>
      <c r="J84" s="5">
        <v>1</v>
      </c>
      <c r="K84" s="16">
        <v>1</v>
      </c>
      <c r="L84" s="5">
        <v>1</v>
      </c>
      <c r="M84" s="16">
        <v>1</v>
      </c>
      <c r="N84" s="5">
        <v>1</v>
      </c>
      <c r="O84" s="16">
        <v>0.5</v>
      </c>
      <c r="P84" s="5">
        <v>1</v>
      </c>
      <c r="Q84" s="16">
        <v>0</v>
      </c>
      <c r="R84" s="5">
        <v>1</v>
      </c>
      <c r="S84" s="16">
        <v>0</v>
      </c>
      <c r="T84" s="5">
        <v>1</v>
      </c>
      <c r="U84" s="16">
        <v>1</v>
      </c>
      <c r="V84" s="5">
        <v>1</v>
      </c>
      <c r="W84" s="16">
        <v>1</v>
      </c>
    </row>
    <row r="85" spans="1:23" ht="25.5">
      <c r="A85" s="5">
        <v>26</v>
      </c>
      <c r="B85" s="6" t="s">
        <v>29</v>
      </c>
      <c r="C85" s="5">
        <v>1</v>
      </c>
      <c r="D85" s="5">
        <v>1</v>
      </c>
      <c r="E85" s="16">
        <v>0</v>
      </c>
      <c r="F85" s="5">
        <v>1</v>
      </c>
      <c r="G85" s="16">
        <v>1</v>
      </c>
      <c r="H85" s="5">
        <v>1</v>
      </c>
      <c r="I85" s="16">
        <v>0</v>
      </c>
      <c r="J85" s="5">
        <v>1</v>
      </c>
      <c r="K85" s="16">
        <v>1</v>
      </c>
      <c r="L85" s="5">
        <v>1</v>
      </c>
      <c r="M85" s="16">
        <v>1</v>
      </c>
      <c r="N85" s="5">
        <v>1</v>
      </c>
      <c r="O85" s="16">
        <v>0.5</v>
      </c>
      <c r="P85" s="5">
        <v>1</v>
      </c>
      <c r="Q85" s="16">
        <v>0</v>
      </c>
      <c r="R85" s="5">
        <v>1</v>
      </c>
      <c r="S85" s="16">
        <v>1</v>
      </c>
      <c r="T85" s="5">
        <v>1</v>
      </c>
      <c r="U85" s="16">
        <v>0</v>
      </c>
      <c r="V85" s="5">
        <v>1</v>
      </c>
      <c r="W85" s="16">
        <v>1</v>
      </c>
    </row>
    <row r="86" spans="1:23" ht="25.5">
      <c r="A86" s="5">
        <v>27</v>
      </c>
      <c r="B86" s="6" t="s">
        <v>30</v>
      </c>
      <c r="C86" s="5">
        <v>1</v>
      </c>
      <c r="D86" s="5">
        <v>1</v>
      </c>
      <c r="E86" s="16">
        <v>1</v>
      </c>
      <c r="F86" s="5">
        <v>1</v>
      </c>
      <c r="G86" s="16">
        <v>1</v>
      </c>
      <c r="H86" s="5">
        <v>1</v>
      </c>
      <c r="I86" s="16">
        <v>1</v>
      </c>
      <c r="J86" s="5">
        <v>1</v>
      </c>
      <c r="K86" s="16">
        <v>1</v>
      </c>
      <c r="L86" s="5">
        <v>1</v>
      </c>
      <c r="M86" s="16">
        <v>1</v>
      </c>
      <c r="N86" s="5">
        <v>1</v>
      </c>
      <c r="O86" s="16">
        <v>1</v>
      </c>
      <c r="P86" s="5">
        <v>0</v>
      </c>
      <c r="Q86" s="16">
        <v>1</v>
      </c>
      <c r="R86" s="5">
        <v>1</v>
      </c>
      <c r="S86" s="16">
        <v>1</v>
      </c>
      <c r="T86" s="5">
        <v>1</v>
      </c>
      <c r="U86" s="16">
        <v>1</v>
      </c>
      <c r="V86" s="5">
        <v>1</v>
      </c>
      <c r="W86" s="16">
        <v>1</v>
      </c>
    </row>
    <row r="87" spans="1:23" s="2" customFormat="1" ht="25.5">
      <c r="A87" s="22" t="s">
        <v>8</v>
      </c>
      <c r="B87" s="4" t="s">
        <v>31</v>
      </c>
      <c r="C87" s="22">
        <f>SUM(C88:C110)</f>
        <v>18</v>
      </c>
      <c r="D87" s="22">
        <f aca="true" t="shared" si="5" ref="D87:W87">SUM(D88:D110)</f>
        <v>14</v>
      </c>
      <c r="E87" s="17">
        <f t="shared" si="5"/>
        <v>15</v>
      </c>
      <c r="F87" s="22">
        <f t="shared" si="5"/>
        <v>15</v>
      </c>
      <c r="G87" s="17">
        <f t="shared" si="5"/>
        <v>14.3</v>
      </c>
      <c r="H87" s="22">
        <f t="shared" si="5"/>
        <v>17</v>
      </c>
      <c r="I87" s="17">
        <f t="shared" si="5"/>
        <v>15</v>
      </c>
      <c r="J87" s="22">
        <f t="shared" si="5"/>
        <v>16</v>
      </c>
      <c r="K87" s="17">
        <f t="shared" si="5"/>
        <v>15</v>
      </c>
      <c r="L87" s="22">
        <f t="shared" si="5"/>
        <v>15</v>
      </c>
      <c r="M87" s="17">
        <f t="shared" si="5"/>
        <v>15</v>
      </c>
      <c r="N87" s="22">
        <f t="shared" si="5"/>
        <v>18</v>
      </c>
      <c r="O87" s="17">
        <f t="shared" si="5"/>
        <v>14.9</v>
      </c>
      <c r="P87" s="22">
        <f t="shared" si="5"/>
        <v>16</v>
      </c>
      <c r="Q87" s="17">
        <f t="shared" si="5"/>
        <v>14.9</v>
      </c>
      <c r="R87" s="22">
        <f t="shared" si="5"/>
        <v>15</v>
      </c>
      <c r="S87" s="17">
        <f t="shared" si="5"/>
        <v>14.9</v>
      </c>
      <c r="T87" s="22">
        <f t="shared" si="5"/>
        <v>17</v>
      </c>
      <c r="U87" s="17">
        <f t="shared" si="5"/>
        <v>14.9</v>
      </c>
      <c r="V87" s="22">
        <f t="shared" si="5"/>
        <v>13.5</v>
      </c>
      <c r="W87" s="17">
        <f t="shared" si="5"/>
        <v>14.9</v>
      </c>
    </row>
    <row r="88" spans="1:23" ht="40.5" customHeight="1">
      <c r="A88" s="5"/>
      <c r="B88" s="4" t="s">
        <v>109</v>
      </c>
      <c r="C88" s="5"/>
      <c r="D88" s="5"/>
      <c r="E88" s="16"/>
      <c r="F88" s="5"/>
      <c r="G88" s="16"/>
      <c r="H88" s="5"/>
      <c r="I88" s="16"/>
      <c r="J88" s="5"/>
      <c r="K88" s="16"/>
      <c r="L88" s="5"/>
      <c r="M88" s="16"/>
      <c r="N88" s="5"/>
      <c r="O88" s="16"/>
      <c r="P88" s="5"/>
      <c r="Q88" s="16"/>
      <c r="R88" s="5"/>
      <c r="S88" s="16"/>
      <c r="T88" s="5"/>
      <c r="U88" s="16"/>
      <c r="V88" s="5"/>
      <c r="W88" s="16"/>
    </row>
    <row r="89" spans="1:23" ht="51">
      <c r="A89" s="5">
        <v>1</v>
      </c>
      <c r="B89" s="6" t="s">
        <v>110</v>
      </c>
      <c r="C89" s="5">
        <v>1</v>
      </c>
      <c r="D89" s="5">
        <v>1</v>
      </c>
      <c r="E89" s="16">
        <v>1</v>
      </c>
      <c r="F89" s="5">
        <v>1</v>
      </c>
      <c r="G89" s="16">
        <v>1</v>
      </c>
      <c r="H89" s="5">
        <v>1</v>
      </c>
      <c r="I89" s="16">
        <v>1</v>
      </c>
      <c r="J89" s="5">
        <v>1</v>
      </c>
      <c r="K89" s="16">
        <v>1</v>
      </c>
      <c r="L89" s="5">
        <v>1</v>
      </c>
      <c r="M89" s="16">
        <v>1</v>
      </c>
      <c r="N89" s="5">
        <v>1</v>
      </c>
      <c r="O89" s="16">
        <v>1</v>
      </c>
      <c r="P89" s="5">
        <v>1</v>
      </c>
      <c r="Q89" s="16">
        <v>1</v>
      </c>
      <c r="R89" s="5">
        <v>1</v>
      </c>
      <c r="S89" s="16">
        <v>1</v>
      </c>
      <c r="T89" s="5">
        <v>1</v>
      </c>
      <c r="U89" s="16">
        <v>1</v>
      </c>
      <c r="V89" s="5">
        <v>1</v>
      </c>
      <c r="W89" s="16">
        <v>1</v>
      </c>
    </row>
    <row r="90" spans="1:23" ht="53.25" customHeight="1">
      <c r="A90" s="5">
        <v>2</v>
      </c>
      <c r="B90" s="6" t="s">
        <v>111</v>
      </c>
      <c r="C90" s="5">
        <v>1</v>
      </c>
      <c r="D90" s="5">
        <v>0</v>
      </c>
      <c r="E90" s="16">
        <v>1</v>
      </c>
      <c r="F90" s="5">
        <v>1</v>
      </c>
      <c r="G90" s="16">
        <v>1</v>
      </c>
      <c r="H90" s="5">
        <v>1</v>
      </c>
      <c r="I90" s="16">
        <v>1</v>
      </c>
      <c r="J90" s="5">
        <v>0</v>
      </c>
      <c r="K90" s="16">
        <v>1</v>
      </c>
      <c r="L90" s="5">
        <v>1</v>
      </c>
      <c r="M90" s="16">
        <v>1</v>
      </c>
      <c r="N90" s="5">
        <v>1</v>
      </c>
      <c r="O90" s="16">
        <v>1</v>
      </c>
      <c r="P90" s="5">
        <v>1</v>
      </c>
      <c r="Q90" s="16">
        <v>1</v>
      </c>
      <c r="R90" s="5">
        <v>1</v>
      </c>
      <c r="S90" s="16">
        <v>1</v>
      </c>
      <c r="T90" s="5">
        <v>0</v>
      </c>
      <c r="U90" s="16">
        <v>1</v>
      </c>
      <c r="V90" s="5">
        <v>0</v>
      </c>
      <c r="W90" s="16">
        <v>1</v>
      </c>
    </row>
    <row r="91" spans="1:23" ht="52.5" customHeight="1">
      <c r="A91" s="5">
        <v>3</v>
      </c>
      <c r="B91" s="6" t="s">
        <v>112</v>
      </c>
      <c r="C91" s="5">
        <v>1</v>
      </c>
      <c r="D91" s="5">
        <v>1</v>
      </c>
      <c r="E91" s="16">
        <v>1</v>
      </c>
      <c r="F91" s="5">
        <v>1</v>
      </c>
      <c r="G91" s="16">
        <v>1</v>
      </c>
      <c r="H91" s="5">
        <v>1</v>
      </c>
      <c r="I91" s="16">
        <v>1</v>
      </c>
      <c r="J91" s="5">
        <v>1</v>
      </c>
      <c r="K91" s="16">
        <v>1</v>
      </c>
      <c r="L91" s="5">
        <v>1</v>
      </c>
      <c r="M91" s="16">
        <v>1</v>
      </c>
      <c r="N91" s="5">
        <v>1</v>
      </c>
      <c r="O91" s="16">
        <v>1</v>
      </c>
      <c r="P91" s="5">
        <v>1</v>
      </c>
      <c r="Q91" s="16">
        <v>1</v>
      </c>
      <c r="R91" s="5">
        <v>1</v>
      </c>
      <c r="S91" s="16">
        <v>1</v>
      </c>
      <c r="T91" s="5">
        <v>1</v>
      </c>
      <c r="U91" s="16">
        <v>1</v>
      </c>
      <c r="V91" s="5">
        <v>1</v>
      </c>
      <c r="W91" s="16">
        <v>1</v>
      </c>
    </row>
    <row r="92" spans="1:23" ht="50.25" customHeight="1">
      <c r="A92" s="5">
        <v>4</v>
      </c>
      <c r="B92" s="6" t="s">
        <v>113</v>
      </c>
      <c r="C92" s="5">
        <v>1</v>
      </c>
      <c r="D92" s="5">
        <v>1</v>
      </c>
      <c r="E92" s="16">
        <v>1</v>
      </c>
      <c r="F92" s="5">
        <v>1</v>
      </c>
      <c r="G92" s="16">
        <v>1</v>
      </c>
      <c r="H92" s="5">
        <v>1</v>
      </c>
      <c r="I92" s="16">
        <v>1</v>
      </c>
      <c r="J92" s="5">
        <v>1</v>
      </c>
      <c r="K92" s="16">
        <v>1</v>
      </c>
      <c r="L92" s="5">
        <v>1</v>
      </c>
      <c r="M92" s="16">
        <v>1</v>
      </c>
      <c r="N92" s="5">
        <v>1</v>
      </c>
      <c r="O92" s="16">
        <v>1</v>
      </c>
      <c r="P92" s="5">
        <v>1</v>
      </c>
      <c r="Q92" s="16">
        <v>1</v>
      </c>
      <c r="R92" s="5">
        <v>1</v>
      </c>
      <c r="S92" s="16">
        <v>1</v>
      </c>
      <c r="T92" s="5">
        <v>1</v>
      </c>
      <c r="U92" s="16">
        <v>1</v>
      </c>
      <c r="V92" s="5">
        <v>1</v>
      </c>
      <c r="W92" s="16">
        <v>1</v>
      </c>
    </row>
    <row r="93" spans="1:23" ht="63.75">
      <c r="A93" s="5">
        <v>5</v>
      </c>
      <c r="B93" s="6" t="s">
        <v>114</v>
      </c>
      <c r="C93" s="5">
        <v>1</v>
      </c>
      <c r="D93" s="5">
        <v>1</v>
      </c>
      <c r="E93" s="16">
        <v>1</v>
      </c>
      <c r="F93" s="5">
        <v>1</v>
      </c>
      <c r="G93" s="16">
        <v>1</v>
      </c>
      <c r="H93" s="5">
        <v>1</v>
      </c>
      <c r="I93" s="16">
        <v>1</v>
      </c>
      <c r="J93" s="5">
        <v>1</v>
      </c>
      <c r="K93" s="16">
        <v>1</v>
      </c>
      <c r="L93" s="5">
        <v>1</v>
      </c>
      <c r="M93" s="16">
        <v>1</v>
      </c>
      <c r="N93" s="5">
        <v>1</v>
      </c>
      <c r="O93" s="16">
        <v>1</v>
      </c>
      <c r="P93" s="5">
        <v>1</v>
      </c>
      <c r="Q93" s="16">
        <v>1</v>
      </c>
      <c r="R93" s="5">
        <v>1</v>
      </c>
      <c r="S93" s="16">
        <v>1</v>
      </c>
      <c r="T93" s="5">
        <v>1</v>
      </c>
      <c r="U93" s="16">
        <v>1</v>
      </c>
      <c r="V93" s="5">
        <v>1</v>
      </c>
      <c r="W93" s="16">
        <v>1</v>
      </c>
    </row>
    <row r="94" spans="1:23" s="2" customFormat="1" ht="12.75">
      <c r="A94" s="22"/>
      <c r="B94" s="4" t="s">
        <v>32</v>
      </c>
      <c r="C94" s="22"/>
      <c r="D94" s="22"/>
      <c r="E94" s="17"/>
      <c r="F94" s="22"/>
      <c r="G94" s="17"/>
      <c r="H94" s="22"/>
      <c r="I94" s="17"/>
      <c r="J94" s="22"/>
      <c r="K94" s="17"/>
      <c r="L94" s="22"/>
      <c r="M94" s="17"/>
      <c r="N94" s="22"/>
      <c r="O94" s="17"/>
      <c r="P94" s="22"/>
      <c r="Q94" s="17"/>
      <c r="R94" s="22"/>
      <c r="S94" s="17"/>
      <c r="T94" s="22"/>
      <c r="U94" s="17"/>
      <c r="V94" s="22"/>
      <c r="W94" s="17"/>
    </row>
    <row r="95" spans="1:23" ht="63.75">
      <c r="A95" s="5">
        <v>6</v>
      </c>
      <c r="B95" s="6" t="s">
        <v>115</v>
      </c>
      <c r="C95" s="5">
        <v>1</v>
      </c>
      <c r="D95" s="5">
        <v>1</v>
      </c>
      <c r="E95" s="16">
        <v>1</v>
      </c>
      <c r="F95" s="5">
        <v>1</v>
      </c>
      <c r="G95" s="16">
        <v>1</v>
      </c>
      <c r="H95" s="5">
        <v>1</v>
      </c>
      <c r="I95" s="16">
        <v>1</v>
      </c>
      <c r="J95" s="5">
        <v>1</v>
      </c>
      <c r="K95" s="16">
        <v>1</v>
      </c>
      <c r="L95" s="5">
        <v>1</v>
      </c>
      <c r="M95" s="16">
        <v>1</v>
      </c>
      <c r="N95" s="5">
        <v>1</v>
      </c>
      <c r="O95" s="16">
        <v>1</v>
      </c>
      <c r="P95" s="5">
        <v>1</v>
      </c>
      <c r="Q95" s="16">
        <v>1</v>
      </c>
      <c r="R95" s="5">
        <v>1</v>
      </c>
      <c r="S95" s="16">
        <v>1</v>
      </c>
      <c r="T95" s="5">
        <v>1</v>
      </c>
      <c r="U95" s="16">
        <v>1</v>
      </c>
      <c r="V95" s="5">
        <v>1</v>
      </c>
      <c r="W95" s="16">
        <v>1</v>
      </c>
    </row>
    <row r="96" spans="1:23" ht="63.75">
      <c r="A96" s="5">
        <v>7</v>
      </c>
      <c r="B96" s="6" t="s">
        <v>116</v>
      </c>
      <c r="C96" s="5">
        <v>1</v>
      </c>
      <c r="D96" s="5">
        <v>1</v>
      </c>
      <c r="E96" s="16">
        <v>1</v>
      </c>
      <c r="F96" s="5">
        <v>1</v>
      </c>
      <c r="G96" s="16">
        <v>1</v>
      </c>
      <c r="H96" s="5">
        <v>1</v>
      </c>
      <c r="I96" s="16">
        <v>1</v>
      </c>
      <c r="J96" s="5">
        <v>1</v>
      </c>
      <c r="K96" s="16">
        <v>1</v>
      </c>
      <c r="L96" s="5">
        <v>1</v>
      </c>
      <c r="M96" s="16">
        <v>1</v>
      </c>
      <c r="N96" s="5">
        <v>1</v>
      </c>
      <c r="O96" s="16">
        <v>1</v>
      </c>
      <c r="P96" s="5">
        <v>1</v>
      </c>
      <c r="Q96" s="16">
        <v>1</v>
      </c>
      <c r="R96" s="5">
        <v>1</v>
      </c>
      <c r="S96" s="16">
        <v>1</v>
      </c>
      <c r="T96" s="5">
        <v>1</v>
      </c>
      <c r="U96" s="16">
        <v>1</v>
      </c>
      <c r="V96" s="5">
        <v>1</v>
      </c>
      <c r="W96" s="16">
        <v>1</v>
      </c>
    </row>
    <row r="97" spans="1:23" ht="12.75">
      <c r="A97" s="5"/>
      <c r="B97" s="4" t="s">
        <v>33</v>
      </c>
      <c r="C97" s="5"/>
      <c r="D97" s="5"/>
      <c r="E97" s="16"/>
      <c r="F97" s="5"/>
      <c r="G97" s="16"/>
      <c r="H97" s="5"/>
      <c r="I97" s="16"/>
      <c r="J97" s="5"/>
      <c r="K97" s="16"/>
      <c r="L97" s="5"/>
      <c r="M97" s="16"/>
      <c r="N97" s="5"/>
      <c r="O97" s="16"/>
      <c r="P97" s="5"/>
      <c r="Q97" s="16"/>
      <c r="R97" s="5"/>
      <c r="S97" s="16"/>
      <c r="T97" s="5"/>
      <c r="U97" s="16"/>
      <c r="V97" s="5"/>
      <c r="W97" s="16"/>
    </row>
    <row r="98" spans="1:23" ht="51">
      <c r="A98" s="5">
        <v>8</v>
      </c>
      <c r="B98" s="6" t="s">
        <v>117</v>
      </c>
      <c r="C98" s="5">
        <v>1</v>
      </c>
      <c r="D98" s="5">
        <v>1</v>
      </c>
      <c r="E98" s="16">
        <v>1</v>
      </c>
      <c r="F98" s="5">
        <v>1</v>
      </c>
      <c r="G98" s="16">
        <v>1</v>
      </c>
      <c r="H98" s="5">
        <v>1</v>
      </c>
      <c r="I98" s="16">
        <v>1</v>
      </c>
      <c r="J98" s="5">
        <v>1</v>
      </c>
      <c r="K98" s="16">
        <v>1</v>
      </c>
      <c r="L98" s="5">
        <v>1</v>
      </c>
      <c r="M98" s="16">
        <v>1</v>
      </c>
      <c r="N98" s="5">
        <v>1</v>
      </c>
      <c r="O98" s="16">
        <v>1</v>
      </c>
      <c r="P98" s="5">
        <v>1</v>
      </c>
      <c r="Q98" s="16">
        <v>1</v>
      </c>
      <c r="R98" s="5">
        <v>1</v>
      </c>
      <c r="S98" s="16">
        <v>1</v>
      </c>
      <c r="T98" s="5">
        <v>1</v>
      </c>
      <c r="U98" s="16">
        <v>1</v>
      </c>
      <c r="V98" s="5">
        <v>1</v>
      </c>
      <c r="W98" s="16">
        <v>1</v>
      </c>
    </row>
    <row r="99" spans="1:23" ht="25.5">
      <c r="A99" s="5"/>
      <c r="B99" s="4" t="s">
        <v>118</v>
      </c>
      <c r="C99" s="5"/>
      <c r="D99" s="5"/>
      <c r="E99" s="16"/>
      <c r="F99" s="5"/>
      <c r="G99" s="16"/>
      <c r="H99" s="5"/>
      <c r="I99" s="16"/>
      <c r="J99" s="5"/>
      <c r="K99" s="16"/>
      <c r="L99" s="5"/>
      <c r="M99" s="16"/>
      <c r="N99" s="5"/>
      <c r="O99" s="16"/>
      <c r="P99" s="5"/>
      <c r="Q99" s="16"/>
      <c r="R99" s="5"/>
      <c r="S99" s="16"/>
      <c r="T99" s="5"/>
      <c r="U99" s="16"/>
      <c r="V99" s="5"/>
      <c r="W99" s="16"/>
    </row>
    <row r="100" spans="1:23" ht="12.75">
      <c r="A100" s="5">
        <v>9</v>
      </c>
      <c r="B100" s="6" t="s">
        <v>119</v>
      </c>
      <c r="C100" s="5">
        <v>1</v>
      </c>
      <c r="D100" s="5">
        <v>1</v>
      </c>
      <c r="E100" s="16">
        <v>1</v>
      </c>
      <c r="F100" s="5">
        <v>1</v>
      </c>
      <c r="G100" s="16">
        <v>1</v>
      </c>
      <c r="H100" s="5">
        <v>1</v>
      </c>
      <c r="I100" s="16">
        <v>1</v>
      </c>
      <c r="J100" s="5">
        <v>1</v>
      </c>
      <c r="K100" s="16">
        <v>1</v>
      </c>
      <c r="L100" s="5">
        <v>1</v>
      </c>
      <c r="M100" s="16">
        <v>1</v>
      </c>
      <c r="N100" s="5">
        <v>1</v>
      </c>
      <c r="O100" s="16">
        <v>1</v>
      </c>
      <c r="P100" s="5">
        <v>1</v>
      </c>
      <c r="Q100" s="16">
        <v>1</v>
      </c>
      <c r="R100" s="5">
        <v>1</v>
      </c>
      <c r="S100" s="16">
        <v>1</v>
      </c>
      <c r="T100" s="5">
        <v>1</v>
      </c>
      <c r="U100" s="16">
        <v>1</v>
      </c>
      <c r="V100" s="5">
        <v>1</v>
      </c>
      <c r="W100" s="16">
        <v>1</v>
      </c>
    </row>
    <row r="101" spans="1:23" ht="38.25">
      <c r="A101" s="5">
        <v>10</v>
      </c>
      <c r="B101" s="6" t="s">
        <v>120</v>
      </c>
      <c r="C101" s="5">
        <v>1</v>
      </c>
      <c r="D101" s="5">
        <v>1</v>
      </c>
      <c r="E101" s="16">
        <v>1</v>
      </c>
      <c r="F101" s="5">
        <v>1</v>
      </c>
      <c r="G101" s="16">
        <v>1</v>
      </c>
      <c r="H101" s="5">
        <v>1</v>
      </c>
      <c r="I101" s="16">
        <v>1</v>
      </c>
      <c r="J101" s="5">
        <v>1</v>
      </c>
      <c r="K101" s="16">
        <v>1</v>
      </c>
      <c r="L101" s="5">
        <v>1</v>
      </c>
      <c r="M101" s="16">
        <v>1</v>
      </c>
      <c r="N101" s="5">
        <v>1</v>
      </c>
      <c r="O101" s="16">
        <v>1</v>
      </c>
      <c r="P101" s="5">
        <v>1</v>
      </c>
      <c r="Q101" s="16">
        <v>1</v>
      </c>
      <c r="R101" s="5">
        <v>1</v>
      </c>
      <c r="S101" s="16">
        <v>1</v>
      </c>
      <c r="T101" s="5">
        <v>1</v>
      </c>
      <c r="U101" s="16">
        <v>1</v>
      </c>
      <c r="V101" s="5">
        <v>1</v>
      </c>
      <c r="W101" s="16">
        <v>1</v>
      </c>
    </row>
    <row r="102" spans="1:23" ht="51">
      <c r="A102" s="5">
        <v>11</v>
      </c>
      <c r="B102" s="6" t="s">
        <v>121</v>
      </c>
      <c r="C102" s="5">
        <v>1</v>
      </c>
      <c r="D102" s="5">
        <v>1</v>
      </c>
      <c r="E102" s="16">
        <v>1</v>
      </c>
      <c r="F102" s="5">
        <v>1</v>
      </c>
      <c r="G102" s="16">
        <v>0.3</v>
      </c>
      <c r="H102" s="5">
        <v>1</v>
      </c>
      <c r="I102" s="16">
        <v>1</v>
      </c>
      <c r="J102" s="5">
        <v>1</v>
      </c>
      <c r="K102" s="16">
        <v>1</v>
      </c>
      <c r="L102" s="5">
        <v>1</v>
      </c>
      <c r="M102" s="16">
        <v>1</v>
      </c>
      <c r="N102" s="5">
        <v>1</v>
      </c>
      <c r="O102" s="16">
        <v>0.9</v>
      </c>
      <c r="P102" s="5">
        <v>1</v>
      </c>
      <c r="Q102" s="16">
        <v>0.9</v>
      </c>
      <c r="R102" s="5">
        <v>1</v>
      </c>
      <c r="S102" s="16">
        <v>0.9</v>
      </c>
      <c r="T102" s="5">
        <v>1</v>
      </c>
      <c r="U102" s="16">
        <v>0.9</v>
      </c>
      <c r="V102" s="5">
        <v>1</v>
      </c>
      <c r="W102" s="16">
        <v>0.9</v>
      </c>
    </row>
    <row r="103" spans="1:25" ht="56.25" customHeight="1">
      <c r="A103" s="5">
        <v>12</v>
      </c>
      <c r="B103" s="6" t="s">
        <v>34</v>
      </c>
      <c r="C103" s="5">
        <v>1</v>
      </c>
      <c r="D103" s="5">
        <v>1</v>
      </c>
      <c r="E103" s="16">
        <v>1</v>
      </c>
      <c r="F103" s="5">
        <v>1</v>
      </c>
      <c r="G103" s="16">
        <v>1</v>
      </c>
      <c r="H103" s="5">
        <v>1</v>
      </c>
      <c r="I103" s="16">
        <v>1</v>
      </c>
      <c r="J103" s="5">
        <v>0</v>
      </c>
      <c r="K103" s="16">
        <v>1</v>
      </c>
      <c r="L103" s="5">
        <v>1</v>
      </c>
      <c r="M103" s="16">
        <v>1</v>
      </c>
      <c r="N103" s="5">
        <v>1</v>
      </c>
      <c r="O103" s="16">
        <v>1</v>
      </c>
      <c r="P103" s="5">
        <v>1</v>
      </c>
      <c r="Q103" s="16">
        <v>1</v>
      </c>
      <c r="R103" s="5">
        <v>1</v>
      </c>
      <c r="S103" s="16">
        <v>1</v>
      </c>
      <c r="T103" s="5">
        <v>1</v>
      </c>
      <c r="U103" s="16">
        <v>1</v>
      </c>
      <c r="V103" s="5">
        <v>1</v>
      </c>
      <c r="W103" s="16">
        <v>1</v>
      </c>
      <c r="Y103" s="1" t="s">
        <v>167</v>
      </c>
    </row>
    <row r="104" spans="1:23" ht="25.5">
      <c r="A104" s="5"/>
      <c r="B104" s="4" t="s">
        <v>35</v>
      </c>
      <c r="C104" s="5"/>
      <c r="D104" s="5"/>
      <c r="E104" s="16"/>
      <c r="F104" s="5"/>
      <c r="G104" s="16"/>
      <c r="H104" s="5"/>
      <c r="I104" s="16"/>
      <c r="J104" s="5"/>
      <c r="K104" s="16"/>
      <c r="L104" s="5"/>
      <c r="M104" s="16"/>
      <c r="N104" s="5"/>
      <c r="O104" s="16"/>
      <c r="P104" s="5"/>
      <c r="Q104" s="16"/>
      <c r="R104" s="5"/>
      <c r="S104" s="16"/>
      <c r="T104" s="5"/>
      <c r="U104" s="16"/>
      <c r="V104" s="5"/>
      <c r="W104" s="16"/>
    </row>
    <row r="105" spans="1:23" ht="25.5">
      <c r="A105" s="5">
        <v>13</v>
      </c>
      <c r="B105" s="6" t="s">
        <v>36</v>
      </c>
      <c r="C105" s="5">
        <v>1</v>
      </c>
      <c r="D105" s="5">
        <v>1</v>
      </c>
      <c r="E105" s="16">
        <v>1</v>
      </c>
      <c r="F105" s="5">
        <v>1</v>
      </c>
      <c r="G105" s="16">
        <v>1</v>
      </c>
      <c r="H105" s="5">
        <v>1</v>
      </c>
      <c r="I105" s="16">
        <v>1</v>
      </c>
      <c r="J105" s="5">
        <v>1</v>
      </c>
      <c r="K105" s="16">
        <v>1</v>
      </c>
      <c r="L105" s="5">
        <v>1</v>
      </c>
      <c r="M105" s="16">
        <v>1</v>
      </c>
      <c r="N105" s="5">
        <v>1</v>
      </c>
      <c r="O105" s="16">
        <v>1</v>
      </c>
      <c r="P105" s="5">
        <v>1</v>
      </c>
      <c r="Q105" s="16">
        <v>1</v>
      </c>
      <c r="R105" s="5">
        <v>1</v>
      </c>
      <c r="S105" s="16">
        <v>1</v>
      </c>
      <c r="T105" s="5">
        <v>1</v>
      </c>
      <c r="U105" s="16">
        <v>1</v>
      </c>
      <c r="V105" s="5">
        <v>1</v>
      </c>
      <c r="W105" s="16">
        <v>1</v>
      </c>
    </row>
    <row r="106" spans="1:23" ht="25.5">
      <c r="A106" s="5">
        <v>14</v>
      </c>
      <c r="B106" s="6" t="s">
        <v>37</v>
      </c>
      <c r="C106" s="5">
        <v>1</v>
      </c>
      <c r="D106" s="5">
        <v>1</v>
      </c>
      <c r="E106" s="16">
        <v>1</v>
      </c>
      <c r="F106" s="5">
        <v>1</v>
      </c>
      <c r="G106" s="16">
        <v>1</v>
      </c>
      <c r="H106" s="5">
        <v>1</v>
      </c>
      <c r="I106" s="16">
        <v>1</v>
      </c>
      <c r="J106" s="5">
        <v>1</v>
      </c>
      <c r="K106" s="16">
        <v>1</v>
      </c>
      <c r="L106" s="5">
        <v>1</v>
      </c>
      <c r="M106" s="16">
        <v>1</v>
      </c>
      <c r="N106" s="5">
        <v>1</v>
      </c>
      <c r="O106" s="16">
        <v>1</v>
      </c>
      <c r="P106" s="5">
        <v>1</v>
      </c>
      <c r="Q106" s="16">
        <v>1</v>
      </c>
      <c r="R106" s="5">
        <v>1</v>
      </c>
      <c r="S106" s="16">
        <v>1</v>
      </c>
      <c r="T106" s="5">
        <v>1</v>
      </c>
      <c r="U106" s="16">
        <v>1</v>
      </c>
      <c r="V106" s="5">
        <v>1</v>
      </c>
      <c r="W106" s="16">
        <v>1</v>
      </c>
    </row>
    <row r="107" spans="1:23" ht="25.5">
      <c r="A107" s="5">
        <v>15</v>
      </c>
      <c r="B107" s="6" t="s">
        <v>38</v>
      </c>
      <c r="C107" s="5">
        <v>1</v>
      </c>
      <c r="D107" s="5">
        <v>1</v>
      </c>
      <c r="E107" s="16">
        <v>1</v>
      </c>
      <c r="F107" s="5">
        <v>1</v>
      </c>
      <c r="G107" s="16">
        <v>1</v>
      </c>
      <c r="H107" s="5">
        <v>1</v>
      </c>
      <c r="I107" s="16">
        <v>1</v>
      </c>
      <c r="J107" s="5">
        <v>1</v>
      </c>
      <c r="K107" s="16">
        <v>1</v>
      </c>
      <c r="L107" s="5">
        <v>1</v>
      </c>
      <c r="M107" s="16">
        <v>1</v>
      </c>
      <c r="N107" s="5">
        <v>1</v>
      </c>
      <c r="O107" s="16">
        <v>1</v>
      </c>
      <c r="P107" s="5">
        <v>1</v>
      </c>
      <c r="Q107" s="16">
        <v>1</v>
      </c>
      <c r="R107" s="5">
        <v>1</v>
      </c>
      <c r="S107" s="16">
        <v>1</v>
      </c>
      <c r="T107" s="5">
        <v>1</v>
      </c>
      <c r="U107" s="16">
        <v>1</v>
      </c>
      <c r="V107" s="5">
        <v>0.5</v>
      </c>
      <c r="W107" s="16">
        <v>1</v>
      </c>
    </row>
    <row r="108" spans="1:23" ht="25.5">
      <c r="A108" s="5">
        <v>16</v>
      </c>
      <c r="B108" s="6" t="s">
        <v>39</v>
      </c>
      <c r="C108" s="5">
        <v>1</v>
      </c>
      <c r="D108" s="5">
        <v>0</v>
      </c>
      <c r="E108" s="16">
        <v>0</v>
      </c>
      <c r="F108" s="5">
        <v>0</v>
      </c>
      <c r="G108" s="16">
        <v>0</v>
      </c>
      <c r="H108" s="5">
        <v>0</v>
      </c>
      <c r="I108" s="16">
        <v>0</v>
      </c>
      <c r="J108" s="5">
        <v>1</v>
      </c>
      <c r="K108" s="16">
        <v>0</v>
      </c>
      <c r="L108" s="5">
        <v>0</v>
      </c>
      <c r="M108" s="16">
        <v>0</v>
      </c>
      <c r="N108" s="5">
        <v>1</v>
      </c>
      <c r="O108" s="16">
        <v>0</v>
      </c>
      <c r="P108" s="5">
        <v>0</v>
      </c>
      <c r="Q108" s="16">
        <v>0</v>
      </c>
      <c r="R108" s="5">
        <v>0</v>
      </c>
      <c r="S108" s="16">
        <v>0</v>
      </c>
      <c r="T108" s="5">
        <v>1</v>
      </c>
      <c r="U108" s="16">
        <v>0</v>
      </c>
      <c r="V108" s="5">
        <v>0</v>
      </c>
      <c r="W108" s="16">
        <v>0</v>
      </c>
    </row>
    <row r="109" spans="1:23" ht="25.5">
      <c r="A109" s="5">
        <v>17</v>
      </c>
      <c r="B109" s="6" t="s">
        <v>40</v>
      </c>
      <c r="C109" s="5">
        <v>1</v>
      </c>
      <c r="D109" s="5">
        <v>0</v>
      </c>
      <c r="E109" s="16">
        <v>0</v>
      </c>
      <c r="F109" s="5">
        <v>0</v>
      </c>
      <c r="G109" s="16">
        <v>0</v>
      </c>
      <c r="H109" s="5">
        <v>1</v>
      </c>
      <c r="I109" s="16">
        <v>0</v>
      </c>
      <c r="J109" s="5">
        <v>1</v>
      </c>
      <c r="K109" s="16">
        <v>0</v>
      </c>
      <c r="L109" s="5">
        <v>0</v>
      </c>
      <c r="M109" s="16">
        <v>0</v>
      </c>
      <c r="N109" s="5">
        <v>1</v>
      </c>
      <c r="O109" s="16">
        <v>0</v>
      </c>
      <c r="P109" s="5">
        <v>0</v>
      </c>
      <c r="Q109" s="16">
        <v>0</v>
      </c>
      <c r="R109" s="5">
        <v>0</v>
      </c>
      <c r="S109" s="16">
        <v>0</v>
      </c>
      <c r="T109" s="5">
        <v>1</v>
      </c>
      <c r="U109" s="16">
        <v>0</v>
      </c>
      <c r="V109" s="5">
        <v>0</v>
      </c>
      <c r="W109" s="16">
        <v>0</v>
      </c>
    </row>
    <row r="110" spans="1:23" ht="25.5">
      <c r="A110" s="5">
        <v>18</v>
      </c>
      <c r="B110" s="6" t="s">
        <v>122</v>
      </c>
      <c r="C110" s="5">
        <v>1</v>
      </c>
      <c r="D110" s="5">
        <v>0</v>
      </c>
      <c r="E110" s="16">
        <v>0</v>
      </c>
      <c r="F110" s="5">
        <v>0</v>
      </c>
      <c r="G110" s="16">
        <v>0</v>
      </c>
      <c r="H110" s="5">
        <v>1</v>
      </c>
      <c r="I110" s="16">
        <v>0</v>
      </c>
      <c r="J110" s="5">
        <v>1</v>
      </c>
      <c r="K110" s="16">
        <v>0</v>
      </c>
      <c r="L110" s="5">
        <v>0</v>
      </c>
      <c r="M110" s="16">
        <v>0</v>
      </c>
      <c r="N110" s="5">
        <v>1</v>
      </c>
      <c r="O110" s="16">
        <v>0</v>
      </c>
      <c r="P110" s="5">
        <v>1</v>
      </c>
      <c r="Q110" s="16">
        <v>0</v>
      </c>
      <c r="R110" s="5">
        <v>0</v>
      </c>
      <c r="S110" s="16">
        <v>0</v>
      </c>
      <c r="T110" s="5">
        <v>1</v>
      </c>
      <c r="U110" s="16">
        <v>0</v>
      </c>
      <c r="V110" s="5">
        <v>0</v>
      </c>
      <c r="W110" s="16">
        <v>0</v>
      </c>
    </row>
    <row r="111" spans="1:23" s="2" customFormat="1" ht="25.5">
      <c r="A111" s="24" t="s">
        <v>10</v>
      </c>
      <c r="B111" s="4" t="s">
        <v>41</v>
      </c>
      <c r="C111" s="24">
        <f>SUM(C112:C121)</f>
        <v>10</v>
      </c>
      <c r="D111" s="24">
        <f aca="true" t="shared" si="6" ref="D111:W111">SUM(D112:D121)</f>
        <v>10</v>
      </c>
      <c r="E111" s="17">
        <f t="shared" si="6"/>
        <v>7</v>
      </c>
      <c r="F111" s="24">
        <f t="shared" si="6"/>
        <v>5.63</v>
      </c>
      <c r="G111" s="17">
        <f t="shared" si="6"/>
        <v>5.96</v>
      </c>
      <c r="H111" s="24">
        <f t="shared" si="6"/>
        <v>8.2</v>
      </c>
      <c r="I111" s="17">
        <f t="shared" si="6"/>
        <v>5.99</v>
      </c>
      <c r="J111" s="24">
        <f t="shared" si="6"/>
        <v>6.46</v>
      </c>
      <c r="K111" s="17">
        <f t="shared" si="6"/>
        <v>6.98</v>
      </c>
      <c r="L111" s="24">
        <f t="shared" si="6"/>
        <v>6.95</v>
      </c>
      <c r="M111" s="17">
        <f t="shared" si="6"/>
        <v>7.08</v>
      </c>
      <c r="N111" s="24">
        <f t="shared" si="6"/>
        <v>10</v>
      </c>
      <c r="O111" s="17">
        <f t="shared" si="6"/>
        <v>6.95</v>
      </c>
      <c r="P111" s="24">
        <f t="shared" si="6"/>
        <v>8</v>
      </c>
      <c r="Q111" s="17">
        <f t="shared" si="6"/>
        <v>6.98</v>
      </c>
      <c r="R111" s="24">
        <f t="shared" si="6"/>
        <v>9</v>
      </c>
      <c r="S111" s="17">
        <f t="shared" si="6"/>
        <v>6.98</v>
      </c>
      <c r="T111" s="24">
        <f t="shared" si="6"/>
        <v>10</v>
      </c>
      <c r="U111" s="17">
        <f t="shared" si="6"/>
        <v>8.39</v>
      </c>
      <c r="V111" s="24">
        <f t="shared" si="6"/>
        <v>4</v>
      </c>
      <c r="W111" s="17">
        <f t="shared" si="6"/>
        <v>5.99</v>
      </c>
    </row>
    <row r="112" spans="1:25" ht="25.5">
      <c r="A112" s="5">
        <v>1</v>
      </c>
      <c r="B112" s="6" t="s">
        <v>123</v>
      </c>
      <c r="C112" s="5">
        <v>1</v>
      </c>
      <c r="D112" s="5">
        <v>1</v>
      </c>
      <c r="E112" s="16">
        <v>1</v>
      </c>
      <c r="F112" s="5">
        <v>0.21</v>
      </c>
      <c r="G112" s="16">
        <v>0.5</v>
      </c>
      <c r="H112" s="5">
        <v>0.2</v>
      </c>
      <c r="I112" s="16">
        <v>0.5</v>
      </c>
      <c r="J112" s="5">
        <v>1</v>
      </c>
      <c r="K112" s="16">
        <v>1</v>
      </c>
      <c r="L112" s="5">
        <v>0.3</v>
      </c>
      <c r="M112" s="16">
        <v>0.5</v>
      </c>
      <c r="N112" s="5">
        <v>1</v>
      </c>
      <c r="O112" s="16">
        <v>1</v>
      </c>
      <c r="P112" s="5">
        <v>1</v>
      </c>
      <c r="Q112" s="16">
        <v>1</v>
      </c>
      <c r="R112" s="5">
        <v>1</v>
      </c>
      <c r="S112" s="16">
        <v>1</v>
      </c>
      <c r="T112" s="5">
        <v>1</v>
      </c>
      <c r="U112" s="16">
        <v>1</v>
      </c>
      <c r="V112" s="5">
        <v>1</v>
      </c>
      <c r="W112" s="16">
        <v>1</v>
      </c>
      <c r="Y112" s="1" t="s">
        <v>168</v>
      </c>
    </row>
    <row r="113" spans="1:25" ht="25.5">
      <c r="A113" s="5">
        <v>2</v>
      </c>
      <c r="B113" s="6" t="s">
        <v>124</v>
      </c>
      <c r="C113" s="5">
        <v>1</v>
      </c>
      <c r="D113" s="5">
        <v>1</v>
      </c>
      <c r="E113" s="16">
        <v>1</v>
      </c>
      <c r="F113" s="5">
        <v>0.46</v>
      </c>
      <c r="G113" s="16">
        <v>0.5</v>
      </c>
      <c r="H113" s="5" t="s">
        <v>160</v>
      </c>
      <c r="I113" s="16">
        <v>0.5</v>
      </c>
      <c r="J113" s="5">
        <v>1</v>
      </c>
      <c r="K113" s="16">
        <v>1</v>
      </c>
      <c r="L113" s="5">
        <v>0.3</v>
      </c>
      <c r="M113" s="16">
        <v>0.5</v>
      </c>
      <c r="N113" s="5">
        <v>1</v>
      </c>
      <c r="O113" s="16">
        <v>1</v>
      </c>
      <c r="P113" s="5">
        <v>1</v>
      </c>
      <c r="Q113" s="16">
        <v>1</v>
      </c>
      <c r="R113" s="5">
        <v>1</v>
      </c>
      <c r="S113" s="16">
        <v>1</v>
      </c>
      <c r="T113" s="5">
        <v>1</v>
      </c>
      <c r="U113" s="16">
        <v>1</v>
      </c>
      <c r="V113" s="5">
        <v>0</v>
      </c>
      <c r="W113" s="16">
        <v>0</v>
      </c>
      <c r="Y113" s="1" t="s">
        <v>168</v>
      </c>
    </row>
    <row r="114" spans="1:23" ht="38.25">
      <c r="A114" s="5">
        <v>3</v>
      </c>
      <c r="B114" s="6" t="s">
        <v>125</v>
      </c>
      <c r="C114" s="5">
        <v>1</v>
      </c>
      <c r="D114" s="5">
        <v>1</v>
      </c>
      <c r="E114" s="16">
        <v>0</v>
      </c>
      <c r="F114" s="5">
        <v>0</v>
      </c>
      <c r="G114" s="16">
        <v>0</v>
      </c>
      <c r="H114" s="5">
        <v>1</v>
      </c>
      <c r="I114" s="16">
        <v>0</v>
      </c>
      <c r="J114" s="5">
        <v>0.5</v>
      </c>
      <c r="K114" s="16">
        <v>0</v>
      </c>
      <c r="L114" s="5">
        <v>0.2</v>
      </c>
      <c r="M114" s="27">
        <v>0</v>
      </c>
      <c r="N114" s="5">
        <v>1</v>
      </c>
      <c r="O114" s="16">
        <v>0</v>
      </c>
      <c r="P114" s="5">
        <v>1</v>
      </c>
      <c r="Q114" s="16">
        <v>0</v>
      </c>
      <c r="R114" s="5">
        <v>1</v>
      </c>
      <c r="S114" s="16">
        <v>0</v>
      </c>
      <c r="T114" s="5">
        <v>1</v>
      </c>
      <c r="U114" s="16">
        <v>0</v>
      </c>
      <c r="V114" s="5">
        <v>1</v>
      </c>
      <c r="W114" s="16">
        <v>0</v>
      </c>
    </row>
    <row r="115" spans="1:23" ht="38.25">
      <c r="A115" s="5">
        <v>4</v>
      </c>
      <c r="B115" s="6" t="s">
        <v>126</v>
      </c>
      <c r="C115" s="5">
        <v>1</v>
      </c>
      <c r="D115" s="5">
        <v>1</v>
      </c>
      <c r="E115" s="16">
        <v>0</v>
      </c>
      <c r="F115" s="5">
        <v>0</v>
      </c>
      <c r="G115" s="16">
        <v>0</v>
      </c>
      <c r="H115" s="5">
        <v>1</v>
      </c>
      <c r="I115" s="16">
        <v>0</v>
      </c>
      <c r="J115" s="5">
        <v>0.5</v>
      </c>
      <c r="K115" s="16">
        <v>0</v>
      </c>
      <c r="L115" s="5">
        <v>0.2</v>
      </c>
      <c r="M115" s="27">
        <v>0.1</v>
      </c>
      <c r="N115" s="5">
        <v>1</v>
      </c>
      <c r="O115" s="16">
        <v>0</v>
      </c>
      <c r="P115" s="5">
        <v>1</v>
      </c>
      <c r="Q115" s="16">
        <v>0</v>
      </c>
      <c r="R115" s="5">
        <v>1</v>
      </c>
      <c r="S115" s="16">
        <v>0</v>
      </c>
      <c r="T115" s="5">
        <v>1</v>
      </c>
      <c r="U115" s="27">
        <v>0.4</v>
      </c>
      <c r="V115" s="5">
        <v>0</v>
      </c>
      <c r="W115" s="16">
        <v>0</v>
      </c>
    </row>
    <row r="116" spans="1:23" ht="51">
      <c r="A116" s="5">
        <v>5</v>
      </c>
      <c r="B116" s="6" t="s">
        <v>127</v>
      </c>
      <c r="C116" s="5">
        <v>1</v>
      </c>
      <c r="D116" s="5">
        <v>1</v>
      </c>
      <c r="E116" s="16">
        <v>1</v>
      </c>
      <c r="F116" s="5">
        <v>1</v>
      </c>
      <c r="G116" s="16">
        <v>1</v>
      </c>
      <c r="H116" s="5">
        <v>1</v>
      </c>
      <c r="I116" s="16">
        <v>1</v>
      </c>
      <c r="J116" s="5">
        <v>0</v>
      </c>
      <c r="K116" s="16">
        <v>1</v>
      </c>
      <c r="L116" s="5">
        <v>1</v>
      </c>
      <c r="M116" s="16">
        <v>1</v>
      </c>
      <c r="N116" s="5">
        <v>1</v>
      </c>
      <c r="O116" s="16">
        <v>1</v>
      </c>
      <c r="P116" s="5">
        <v>0</v>
      </c>
      <c r="Q116" s="16">
        <v>1</v>
      </c>
      <c r="R116" s="5">
        <v>1</v>
      </c>
      <c r="S116" s="16">
        <v>1</v>
      </c>
      <c r="T116" s="5">
        <v>1</v>
      </c>
      <c r="U116" s="16">
        <v>1</v>
      </c>
      <c r="V116" s="5">
        <v>0</v>
      </c>
      <c r="W116" s="16">
        <v>1</v>
      </c>
    </row>
    <row r="117" spans="1:23" ht="60" customHeight="1">
      <c r="A117" s="5">
        <v>6</v>
      </c>
      <c r="B117" s="6" t="s">
        <v>42</v>
      </c>
      <c r="C117" s="5">
        <v>1</v>
      </c>
      <c r="D117" s="5">
        <v>1</v>
      </c>
      <c r="E117" s="16">
        <v>1</v>
      </c>
      <c r="F117" s="5">
        <v>1</v>
      </c>
      <c r="G117" s="16">
        <v>1</v>
      </c>
      <c r="H117" s="5">
        <v>1</v>
      </c>
      <c r="I117" s="16">
        <v>1</v>
      </c>
      <c r="J117" s="5">
        <v>0.5</v>
      </c>
      <c r="K117" s="16">
        <v>1</v>
      </c>
      <c r="L117" s="5">
        <v>1</v>
      </c>
      <c r="M117" s="16">
        <v>1</v>
      </c>
      <c r="N117" s="5">
        <v>1</v>
      </c>
      <c r="O117" s="16">
        <v>1</v>
      </c>
      <c r="P117" s="5">
        <v>1</v>
      </c>
      <c r="Q117" s="16">
        <v>1</v>
      </c>
      <c r="R117" s="5">
        <v>1</v>
      </c>
      <c r="S117" s="16">
        <v>1</v>
      </c>
      <c r="T117" s="5">
        <v>1</v>
      </c>
      <c r="U117" s="16">
        <v>1</v>
      </c>
      <c r="V117" s="5">
        <v>1</v>
      </c>
      <c r="W117" s="16">
        <v>1</v>
      </c>
    </row>
    <row r="118" spans="1:23" ht="48.75" customHeight="1">
      <c r="A118" s="5">
        <v>7</v>
      </c>
      <c r="B118" s="6" t="s">
        <v>128</v>
      </c>
      <c r="C118" s="5">
        <v>1</v>
      </c>
      <c r="D118" s="5">
        <v>1</v>
      </c>
      <c r="E118" s="16">
        <v>1</v>
      </c>
      <c r="F118" s="5">
        <v>1</v>
      </c>
      <c r="G118" s="16">
        <v>1</v>
      </c>
      <c r="H118" s="5">
        <v>1</v>
      </c>
      <c r="I118" s="16">
        <v>1</v>
      </c>
      <c r="J118" s="5">
        <v>0.5</v>
      </c>
      <c r="K118" s="16">
        <v>1</v>
      </c>
      <c r="L118" s="5">
        <v>1</v>
      </c>
      <c r="M118" s="16">
        <v>1</v>
      </c>
      <c r="N118" s="5">
        <v>1</v>
      </c>
      <c r="O118" s="16">
        <v>1</v>
      </c>
      <c r="P118" s="5">
        <v>1</v>
      </c>
      <c r="Q118" s="16">
        <v>1</v>
      </c>
      <c r="R118" s="5">
        <v>1</v>
      </c>
      <c r="S118" s="16">
        <v>1</v>
      </c>
      <c r="T118" s="5">
        <v>1</v>
      </c>
      <c r="U118" s="16">
        <v>1</v>
      </c>
      <c r="V118" s="5">
        <v>1</v>
      </c>
      <c r="W118" s="16">
        <v>1</v>
      </c>
    </row>
    <row r="119" spans="1:23" ht="52.5" customHeight="1">
      <c r="A119" s="5">
        <v>8</v>
      </c>
      <c r="B119" s="6" t="s">
        <v>129</v>
      </c>
      <c r="C119" s="5">
        <v>1</v>
      </c>
      <c r="D119" s="5">
        <v>1</v>
      </c>
      <c r="E119" s="16">
        <v>1</v>
      </c>
      <c r="F119" s="5">
        <v>0.96</v>
      </c>
      <c r="G119" s="16">
        <v>0.96</v>
      </c>
      <c r="H119" s="5">
        <v>1</v>
      </c>
      <c r="I119" s="16">
        <v>0.99</v>
      </c>
      <c r="J119" s="5">
        <v>0.96</v>
      </c>
      <c r="K119" s="16">
        <v>0.98</v>
      </c>
      <c r="L119" s="5">
        <v>0.95</v>
      </c>
      <c r="M119" s="16">
        <v>0.98</v>
      </c>
      <c r="N119" s="5">
        <v>1</v>
      </c>
      <c r="O119" s="16">
        <v>0.95</v>
      </c>
      <c r="P119" s="5">
        <v>1</v>
      </c>
      <c r="Q119" s="16">
        <v>0.98</v>
      </c>
      <c r="R119" s="5">
        <v>1</v>
      </c>
      <c r="S119" s="16">
        <v>0.98</v>
      </c>
      <c r="T119" s="5">
        <v>1</v>
      </c>
      <c r="U119" s="16">
        <v>0.99</v>
      </c>
      <c r="V119" s="5">
        <v>0</v>
      </c>
      <c r="W119" s="16">
        <v>0.99</v>
      </c>
    </row>
    <row r="120" spans="1:23" ht="61.5" customHeight="1">
      <c r="A120" s="5">
        <v>9</v>
      </c>
      <c r="B120" s="6" t="s">
        <v>130</v>
      </c>
      <c r="C120" s="5">
        <v>1</v>
      </c>
      <c r="D120" s="5">
        <v>1</v>
      </c>
      <c r="E120" s="16">
        <v>0</v>
      </c>
      <c r="F120" s="5">
        <v>0</v>
      </c>
      <c r="G120" s="16">
        <v>0</v>
      </c>
      <c r="H120" s="5">
        <v>1</v>
      </c>
      <c r="I120" s="16">
        <v>0</v>
      </c>
      <c r="J120" s="5">
        <v>0.5</v>
      </c>
      <c r="K120" s="16">
        <v>0</v>
      </c>
      <c r="L120" s="5">
        <v>1</v>
      </c>
      <c r="M120" s="16">
        <v>1</v>
      </c>
      <c r="N120" s="5">
        <v>1</v>
      </c>
      <c r="O120" s="16">
        <v>0</v>
      </c>
      <c r="P120" s="5">
        <v>1</v>
      </c>
      <c r="Q120" s="16">
        <v>0</v>
      </c>
      <c r="R120" s="5">
        <v>1</v>
      </c>
      <c r="S120" s="16">
        <v>0</v>
      </c>
      <c r="T120" s="5">
        <v>1</v>
      </c>
      <c r="U120" s="16">
        <v>1</v>
      </c>
      <c r="V120" s="5">
        <v>0</v>
      </c>
      <c r="W120" s="16">
        <v>0</v>
      </c>
    </row>
    <row r="121" spans="1:23" ht="38.25">
      <c r="A121" s="5">
        <v>10</v>
      </c>
      <c r="B121" s="6" t="s">
        <v>131</v>
      </c>
      <c r="C121" s="5">
        <v>1</v>
      </c>
      <c r="D121" s="5">
        <v>1</v>
      </c>
      <c r="E121" s="16">
        <v>1</v>
      </c>
      <c r="F121" s="5">
        <v>1</v>
      </c>
      <c r="G121" s="16">
        <v>1</v>
      </c>
      <c r="H121" s="5">
        <v>1</v>
      </c>
      <c r="I121" s="16">
        <v>1</v>
      </c>
      <c r="J121" s="5">
        <v>1</v>
      </c>
      <c r="K121" s="16">
        <v>1</v>
      </c>
      <c r="L121" s="5">
        <v>1</v>
      </c>
      <c r="M121" s="16">
        <v>1</v>
      </c>
      <c r="N121" s="5">
        <v>1</v>
      </c>
      <c r="O121" s="16">
        <v>1</v>
      </c>
      <c r="P121" s="5">
        <v>0</v>
      </c>
      <c r="Q121" s="16">
        <v>1</v>
      </c>
      <c r="R121" s="5">
        <v>0</v>
      </c>
      <c r="S121" s="16">
        <v>1</v>
      </c>
      <c r="T121" s="5">
        <v>1</v>
      </c>
      <c r="U121" s="16">
        <v>1</v>
      </c>
      <c r="V121" s="5">
        <v>0</v>
      </c>
      <c r="W121" s="16">
        <v>1</v>
      </c>
    </row>
    <row r="122" spans="1:23" s="2" customFormat="1" ht="12.75">
      <c r="A122" s="24" t="s">
        <v>44</v>
      </c>
      <c r="B122" s="4" t="s">
        <v>43</v>
      </c>
      <c r="C122" s="24">
        <f>SUM(C123:C127)</f>
        <v>5</v>
      </c>
      <c r="D122" s="24">
        <f aca="true" t="shared" si="7" ref="D122:U122">SUM(D123:D127)</f>
        <v>5</v>
      </c>
      <c r="E122" s="17">
        <f t="shared" si="7"/>
        <v>4</v>
      </c>
      <c r="F122" s="24">
        <f t="shared" si="7"/>
        <v>5</v>
      </c>
      <c r="G122" s="17">
        <f t="shared" si="7"/>
        <v>4</v>
      </c>
      <c r="H122" s="24">
        <f t="shared" si="7"/>
        <v>5</v>
      </c>
      <c r="I122" s="17">
        <f t="shared" si="7"/>
        <v>3.5</v>
      </c>
      <c r="J122" s="24">
        <f t="shared" si="7"/>
        <v>4</v>
      </c>
      <c r="K122" s="17">
        <f t="shared" si="7"/>
        <v>2.5</v>
      </c>
      <c r="L122" s="24">
        <f t="shared" si="7"/>
        <v>4</v>
      </c>
      <c r="M122" s="17">
        <f t="shared" si="7"/>
        <v>3</v>
      </c>
      <c r="N122" s="24">
        <f t="shared" si="7"/>
        <v>5</v>
      </c>
      <c r="O122" s="17">
        <f t="shared" si="7"/>
        <v>3</v>
      </c>
      <c r="P122" s="24">
        <f t="shared" si="7"/>
        <v>4</v>
      </c>
      <c r="Q122" s="17">
        <f t="shared" si="7"/>
        <v>3.5</v>
      </c>
      <c r="R122" s="24">
        <f t="shared" si="7"/>
        <v>5</v>
      </c>
      <c r="S122" s="17">
        <f t="shared" si="7"/>
        <v>3</v>
      </c>
      <c r="T122" s="24">
        <f t="shared" si="7"/>
        <v>5</v>
      </c>
      <c r="U122" s="17">
        <f t="shared" si="7"/>
        <v>3</v>
      </c>
      <c r="V122" s="24">
        <f>SUM(V123:V127)</f>
        <v>2</v>
      </c>
      <c r="W122" s="17">
        <f>SUM(W123:W127)</f>
        <v>1.5</v>
      </c>
    </row>
    <row r="123" spans="1:23" ht="25.5">
      <c r="A123" s="5">
        <v>1</v>
      </c>
      <c r="B123" s="6" t="s">
        <v>132</v>
      </c>
      <c r="C123" s="5">
        <v>1</v>
      </c>
      <c r="D123" s="5">
        <v>1</v>
      </c>
      <c r="E123" s="16">
        <v>1</v>
      </c>
      <c r="F123" s="5">
        <v>1</v>
      </c>
      <c r="G123" s="16">
        <v>1</v>
      </c>
      <c r="H123" s="5">
        <v>1</v>
      </c>
      <c r="I123" s="16">
        <v>0.5</v>
      </c>
      <c r="J123" s="5">
        <v>1</v>
      </c>
      <c r="K123" s="16">
        <v>0</v>
      </c>
      <c r="L123" s="5">
        <v>0</v>
      </c>
      <c r="M123" s="16">
        <v>0</v>
      </c>
      <c r="N123" s="5">
        <v>1</v>
      </c>
      <c r="O123" s="16">
        <v>0</v>
      </c>
      <c r="P123" s="5">
        <v>0</v>
      </c>
      <c r="Q123" s="16">
        <v>0.5</v>
      </c>
      <c r="R123" s="5">
        <v>1</v>
      </c>
      <c r="S123" s="16">
        <v>0</v>
      </c>
      <c r="T123" s="5">
        <v>1</v>
      </c>
      <c r="U123" s="16"/>
      <c r="V123" s="5">
        <v>1</v>
      </c>
      <c r="W123" s="16"/>
    </row>
    <row r="124" spans="1:23" ht="92.25" customHeight="1">
      <c r="A124" s="5">
        <v>2</v>
      </c>
      <c r="B124" s="6" t="s">
        <v>133</v>
      </c>
      <c r="C124" s="5">
        <v>1</v>
      </c>
      <c r="D124" s="5">
        <v>1</v>
      </c>
      <c r="E124" s="16">
        <v>1</v>
      </c>
      <c r="F124" s="5">
        <v>1</v>
      </c>
      <c r="G124" s="16">
        <v>1</v>
      </c>
      <c r="H124" s="5">
        <v>1</v>
      </c>
      <c r="I124" s="16">
        <v>1</v>
      </c>
      <c r="J124" s="5">
        <v>1</v>
      </c>
      <c r="K124" s="16">
        <v>1</v>
      </c>
      <c r="L124" s="5">
        <v>1</v>
      </c>
      <c r="M124" s="16">
        <v>1</v>
      </c>
      <c r="N124" s="5">
        <v>1</v>
      </c>
      <c r="O124" s="16">
        <v>1</v>
      </c>
      <c r="P124" s="5">
        <v>1</v>
      </c>
      <c r="Q124" s="16">
        <v>1</v>
      </c>
      <c r="R124" s="5">
        <v>1</v>
      </c>
      <c r="S124" s="16">
        <v>1</v>
      </c>
      <c r="T124" s="5">
        <v>1</v>
      </c>
      <c r="U124" s="16">
        <v>1</v>
      </c>
      <c r="V124" s="5">
        <v>1</v>
      </c>
      <c r="W124" s="16">
        <v>1</v>
      </c>
    </row>
    <row r="125" spans="1:23" ht="63" customHeight="1">
      <c r="A125" s="5">
        <v>3</v>
      </c>
      <c r="B125" s="6" t="s">
        <v>134</v>
      </c>
      <c r="C125" s="5">
        <v>1</v>
      </c>
      <c r="D125" s="5">
        <v>1</v>
      </c>
      <c r="E125" s="16">
        <v>1</v>
      </c>
      <c r="F125" s="5">
        <v>1</v>
      </c>
      <c r="G125" s="16">
        <v>1</v>
      </c>
      <c r="H125" s="5">
        <v>1</v>
      </c>
      <c r="I125" s="16">
        <v>1</v>
      </c>
      <c r="J125" s="5">
        <v>1</v>
      </c>
      <c r="K125" s="16">
        <v>1</v>
      </c>
      <c r="L125" s="5">
        <v>1</v>
      </c>
      <c r="M125" s="16">
        <v>1</v>
      </c>
      <c r="N125" s="5">
        <v>1</v>
      </c>
      <c r="O125" s="16">
        <v>1</v>
      </c>
      <c r="P125" s="5">
        <v>1</v>
      </c>
      <c r="Q125" s="16">
        <v>1</v>
      </c>
      <c r="R125" s="5">
        <v>1</v>
      </c>
      <c r="S125" s="16">
        <v>1</v>
      </c>
      <c r="T125" s="5">
        <v>1</v>
      </c>
      <c r="U125" s="16">
        <v>1</v>
      </c>
      <c r="V125" s="5">
        <v>0</v>
      </c>
      <c r="W125" s="16">
        <v>0.5</v>
      </c>
    </row>
    <row r="126" spans="1:23" ht="51">
      <c r="A126" s="5">
        <v>4</v>
      </c>
      <c r="B126" s="6" t="s">
        <v>135</v>
      </c>
      <c r="C126" s="5">
        <v>1</v>
      </c>
      <c r="D126" s="5">
        <v>1</v>
      </c>
      <c r="E126" s="16">
        <v>0</v>
      </c>
      <c r="F126" s="5">
        <v>1</v>
      </c>
      <c r="G126" s="16">
        <v>0</v>
      </c>
      <c r="H126" s="5">
        <v>1</v>
      </c>
      <c r="I126" s="16">
        <v>0</v>
      </c>
      <c r="J126" s="5">
        <v>0.5</v>
      </c>
      <c r="K126" s="16">
        <v>0</v>
      </c>
      <c r="L126" s="5">
        <v>1</v>
      </c>
      <c r="M126" s="16">
        <v>0</v>
      </c>
      <c r="N126" s="5">
        <v>1</v>
      </c>
      <c r="O126" s="16">
        <v>0</v>
      </c>
      <c r="P126" s="5">
        <v>1</v>
      </c>
      <c r="Q126" s="16">
        <v>0</v>
      </c>
      <c r="R126" s="5">
        <v>1</v>
      </c>
      <c r="S126" s="16">
        <v>0</v>
      </c>
      <c r="T126" s="5">
        <v>1</v>
      </c>
      <c r="U126" s="16">
        <v>0</v>
      </c>
      <c r="V126" s="5">
        <v>0</v>
      </c>
      <c r="W126" s="16">
        <v>0</v>
      </c>
    </row>
    <row r="127" spans="1:23" ht="63.75">
      <c r="A127" s="5">
        <v>5</v>
      </c>
      <c r="B127" s="6" t="s">
        <v>136</v>
      </c>
      <c r="C127" s="5">
        <v>1</v>
      </c>
      <c r="D127" s="5">
        <v>1</v>
      </c>
      <c r="E127" s="16">
        <v>1</v>
      </c>
      <c r="F127" s="5">
        <v>1</v>
      </c>
      <c r="G127" s="16">
        <v>1</v>
      </c>
      <c r="H127" s="5">
        <v>1</v>
      </c>
      <c r="I127" s="16">
        <v>1</v>
      </c>
      <c r="J127" s="5">
        <v>0.5</v>
      </c>
      <c r="K127" s="16">
        <v>0.5</v>
      </c>
      <c r="L127" s="5">
        <v>1</v>
      </c>
      <c r="M127" s="16">
        <v>1</v>
      </c>
      <c r="N127" s="5">
        <v>1</v>
      </c>
      <c r="O127" s="16">
        <v>1</v>
      </c>
      <c r="P127" s="5">
        <v>1</v>
      </c>
      <c r="Q127" s="16">
        <v>1</v>
      </c>
      <c r="R127" s="5">
        <v>1</v>
      </c>
      <c r="S127" s="16">
        <v>1</v>
      </c>
      <c r="T127" s="5">
        <v>1</v>
      </c>
      <c r="U127" s="16">
        <v>1</v>
      </c>
      <c r="V127" s="5">
        <v>0</v>
      </c>
      <c r="W127" s="16">
        <v>0</v>
      </c>
    </row>
    <row r="128" spans="1:23" s="2" customFormat="1" ht="12.75">
      <c r="A128" s="24"/>
      <c r="B128" s="12" t="s">
        <v>14</v>
      </c>
      <c r="C128" s="24">
        <f>C51+C87+C111+C122</f>
        <v>60</v>
      </c>
      <c r="D128" s="24">
        <f aca="true" t="shared" si="8" ref="D128:W128">D51+D87+D111+D122</f>
        <v>56</v>
      </c>
      <c r="E128" s="17">
        <f t="shared" si="8"/>
        <v>45.1</v>
      </c>
      <c r="F128" s="24">
        <f t="shared" si="8"/>
        <v>52.63</v>
      </c>
      <c r="G128" s="17">
        <f t="shared" si="8"/>
        <v>50.26</v>
      </c>
      <c r="H128" s="24">
        <f t="shared" si="8"/>
        <v>56.2</v>
      </c>
      <c r="I128" s="17">
        <f t="shared" si="8"/>
        <v>44.49</v>
      </c>
      <c r="J128" s="24">
        <f t="shared" si="8"/>
        <v>53.46</v>
      </c>
      <c r="K128" s="17">
        <f t="shared" si="8"/>
        <v>48.980000000000004</v>
      </c>
      <c r="L128" s="24">
        <f t="shared" si="8"/>
        <v>52.45</v>
      </c>
      <c r="M128" s="17">
        <f t="shared" si="8"/>
        <v>51.58</v>
      </c>
      <c r="N128" s="24">
        <f t="shared" si="8"/>
        <v>60</v>
      </c>
      <c r="O128" s="17">
        <f t="shared" si="8"/>
        <v>43.95</v>
      </c>
      <c r="P128" s="24">
        <f t="shared" si="8"/>
        <v>51</v>
      </c>
      <c r="Q128" s="17">
        <f t="shared" si="8"/>
        <v>45.879999999999995</v>
      </c>
      <c r="R128" s="24">
        <f t="shared" si="8"/>
        <v>56</v>
      </c>
      <c r="S128" s="17">
        <f t="shared" si="8"/>
        <v>46.879999999999995</v>
      </c>
      <c r="T128" s="24">
        <f t="shared" si="8"/>
        <v>59</v>
      </c>
      <c r="U128" s="17">
        <f t="shared" si="8"/>
        <v>50.29</v>
      </c>
      <c r="V128" s="24">
        <f t="shared" si="8"/>
        <v>44.5</v>
      </c>
      <c r="W128" s="17">
        <f t="shared" si="8"/>
        <v>48.39</v>
      </c>
    </row>
    <row r="129" spans="5:23" ht="12.75">
      <c r="E129" s="1"/>
      <c r="G129" s="1"/>
      <c r="I129" s="1"/>
      <c r="K129" s="1"/>
      <c r="M129" s="1"/>
      <c r="O129" s="1"/>
      <c r="Q129" s="1"/>
      <c r="S129" s="1"/>
      <c r="U129" s="1"/>
      <c r="W129" s="1"/>
    </row>
    <row r="130" spans="1:23" ht="12.75">
      <c r="A130" s="2" t="s">
        <v>8</v>
      </c>
      <c r="B130" s="43" t="s">
        <v>46</v>
      </c>
      <c r="C130" s="43"/>
      <c r="D130" s="43"/>
      <c r="E130" s="43"/>
      <c r="F130" s="43"/>
      <c r="G130" s="43"/>
      <c r="H130" s="43"/>
      <c r="I130" s="43"/>
      <c r="J130" s="43"/>
      <c r="K130" s="43"/>
      <c r="L130" s="43"/>
      <c r="M130" s="43"/>
      <c r="N130" s="43"/>
      <c r="O130" s="43"/>
      <c r="P130" s="43"/>
      <c r="Q130" s="43"/>
      <c r="R130" s="43"/>
      <c r="S130" s="43"/>
      <c r="T130" s="43"/>
      <c r="U130" s="43"/>
      <c r="V130" s="43"/>
      <c r="W130" s="43"/>
    </row>
    <row r="131" spans="1:23" ht="12.75">
      <c r="A131" s="24" t="s">
        <v>4</v>
      </c>
      <c r="B131" s="31" t="s">
        <v>47</v>
      </c>
      <c r="C131" s="31"/>
      <c r="D131" s="31"/>
      <c r="E131" s="31"/>
      <c r="F131" s="53" t="s">
        <v>147</v>
      </c>
      <c r="G131" s="54"/>
      <c r="H131" s="55"/>
      <c r="I131" s="53" t="s">
        <v>148</v>
      </c>
      <c r="J131" s="54"/>
      <c r="K131" s="54"/>
      <c r="L131" s="55"/>
      <c r="M131" s="46" t="s">
        <v>48</v>
      </c>
      <c r="N131" s="47"/>
      <c r="O131" s="47"/>
      <c r="P131" s="47"/>
      <c r="Q131" s="47"/>
      <c r="R131" s="47"/>
      <c r="S131" s="47"/>
      <c r="T131" s="48"/>
      <c r="U131" s="46" t="s">
        <v>155</v>
      </c>
      <c r="V131" s="47"/>
      <c r="W131" s="48"/>
    </row>
    <row r="132" spans="1:23" ht="12.75">
      <c r="A132" s="5">
        <v>1</v>
      </c>
      <c r="B132" s="28" t="s">
        <v>169</v>
      </c>
      <c r="C132" s="28"/>
      <c r="D132" s="28"/>
      <c r="E132" s="28"/>
      <c r="F132" s="40">
        <f>V45+V128</f>
        <v>70.8</v>
      </c>
      <c r="G132" s="41"/>
      <c r="H132" s="42"/>
      <c r="I132" s="40">
        <f>W45+W128</f>
        <v>69.89</v>
      </c>
      <c r="J132" s="41"/>
      <c r="K132" s="41"/>
      <c r="L132" s="42"/>
      <c r="M132" s="33">
        <f aca="true" t="shared" si="9" ref="M132:M141">RANK(I132,$I$132:$I$141,0)</f>
        <v>4</v>
      </c>
      <c r="N132" s="33"/>
      <c r="O132" s="33"/>
      <c r="P132" s="33"/>
      <c r="Q132" s="33"/>
      <c r="R132" s="33"/>
      <c r="S132" s="33"/>
      <c r="T132" s="33"/>
      <c r="U132" s="56">
        <f>(I132/90)*100</f>
        <v>77.65555555555555</v>
      </c>
      <c r="V132" s="57"/>
      <c r="W132" s="58"/>
    </row>
    <row r="133" spans="1:23" ht="12.75">
      <c r="A133" s="5">
        <v>2</v>
      </c>
      <c r="B133" s="28" t="s">
        <v>140</v>
      </c>
      <c r="C133" s="28"/>
      <c r="D133" s="28"/>
      <c r="E133" s="28"/>
      <c r="F133" s="40">
        <f>J45+J128</f>
        <v>83.39</v>
      </c>
      <c r="G133" s="41"/>
      <c r="H133" s="42"/>
      <c r="I133" s="40">
        <f>K45+K128</f>
        <v>69.91</v>
      </c>
      <c r="J133" s="41"/>
      <c r="K133" s="41"/>
      <c r="L133" s="42"/>
      <c r="M133" s="33">
        <f t="shared" si="9"/>
        <v>3</v>
      </c>
      <c r="N133" s="33"/>
      <c r="O133" s="33"/>
      <c r="P133" s="33"/>
      <c r="Q133" s="33"/>
      <c r="R133" s="33"/>
      <c r="S133" s="33"/>
      <c r="T133" s="33"/>
      <c r="U133" s="56">
        <f aca="true" t="shared" si="10" ref="U133:U141">(I133/90)*100</f>
        <v>77.67777777777778</v>
      </c>
      <c r="V133" s="57"/>
      <c r="W133" s="58"/>
    </row>
    <row r="134" spans="1:23" ht="12.75">
      <c r="A134" s="5">
        <v>3</v>
      </c>
      <c r="B134" s="28" t="s">
        <v>138</v>
      </c>
      <c r="C134" s="28"/>
      <c r="D134" s="28"/>
      <c r="E134" s="28"/>
      <c r="F134" s="40">
        <f>D45+D128</f>
        <v>77.93</v>
      </c>
      <c r="G134" s="41"/>
      <c r="H134" s="42"/>
      <c r="I134" s="40">
        <f>E45+E128</f>
        <v>65</v>
      </c>
      <c r="J134" s="41"/>
      <c r="K134" s="41"/>
      <c r="L134" s="42"/>
      <c r="M134" s="33">
        <f t="shared" si="9"/>
        <v>9</v>
      </c>
      <c r="N134" s="33"/>
      <c r="O134" s="33"/>
      <c r="P134" s="33"/>
      <c r="Q134" s="33"/>
      <c r="R134" s="33"/>
      <c r="S134" s="33"/>
      <c r="T134" s="33"/>
      <c r="U134" s="56">
        <f t="shared" si="10"/>
        <v>72.22222222222221</v>
      </c>
      <c r="V134" s="57"/>
      <c r="W134" s="58"/>
    </row>
    <row r="135" spans="1:23" ht="12.75">
      <c r="A135" s="5">
        <v>5</v>
      </c>
      <c r="B135" s="28" t="s">
        <v>137</v>
      </c>
      <c r="C135" s="28"/>
      <c r="D135" s="28"/>
      <c r="E135" s="28"/>
      <c r="F135" s="40">
        <f>L45+L128</f>
        <v>78.65</v>
      </c>
      <c r="G135" s="41"/>
      <c r="H135" s="42"/>
      <c r="I135" s="40">
        <f>M45+M128</f>
        <v>76.08</v>
      </c>
      <c r="J135" s="41"/>
      <c r="K135" s="41"/>
      <c r="L135" s="42"/>
      <c r="M135" s="33">
        <f t="shared" si="9"/>
        <v>1</v>
      </c>
      <c r="N135" s="33"/>
      <c r="O135" s="33"/>
      <c r="P135" s="33"/>
      <c r="Q135" s="33"/>
      <c r="R135" s="33"/>
      <c r="S135" s="33"/>
      <c r="T135" s="33"/>
      <c r="U135" s="56">
        <f t="shared" si="10"/>
        <v>84.53333333333333</v>
      </c>
      <c r="V135" s="57"/>
      <c r="W135" s="58"/>
    </row>
    <row r="136" spans="1:23" ht="12.75">
      <c r="A136" s="5">
        <v>6</v>
      </c>
      <c r="B136" s="37" t="s">
        <v>144</v>
      </c>
      <c r="C136" s="38"/>
      <c r="D136" s="38"/>
      <c r="E136" s="39"/>
      <c r="F136" s="40">
        <f>F45+F128</f>
        <v>75.38</v>
      </c>
      <c r="G136" s="41"/>
      <c r="H136" s="42"/>
      <c r="I136" s="40">
        <f>G45+G128</f>
        <v>72.07</v>
      </c>
      <c r="J136" s="41"/>
      <c r="K136" s="41"/>
      <c r="L136" s="42"/>
      <c r="M136" s="33">
        <f t="shared" si="9"/>
        <v>2</v>
      </c>
      <c r="N136" s="33"/>
      <c r="O136" s="33"/>
      <c r="P136" s="33"/>
      <c r="Q136" s="33"/>
      <c r="R136" s="33"/>
      <c r="S136" s="33"/>
      <c r="T136" s="33"/>
      <c r="U136" s="56">
        <f t="shared" si="10"/>
        <v>80.07777777777777</v>
      </c>
      <c r="V136" s="57"/>
      <c r="W136" s="58"/>
    </row>
    <row r="137" spans="1:23" ht="12.75">
      <c r="A137" s="5">
        <v>7</v>
      </c>
      <c r="B137" s="28" t="s">
        <v>139</v>
      </c>
      <c r="C137" s="28"/>
      <c r="D137" s="28"/>
      <c r="E137" s="28"/>
      <c r="F137" s="40">
        <f>H45+H128</f>
        <v>80.4</v>
      </c>
      <c r="G137" s="41"/>
      <c r="H137" s="42"/>
      <c r="I137" s="40">
        <f>I45+I128</f>
        <v>66.99000000000001</v>
      </c>
      <c r="J137" s="41"/>
      <c r="K137" s="41"/>
      <c r="L137" s="42"/>
      <c r="M137" s="33">
        <f t="shared" si="9"/>
        <v>6</v>
      </c>
      <c r="N137" s="33"/>
      <c r="O137" s="33"/>
      <c r="P137" s="33"/>
      <c r="Q137" s="33"/>
      <c r="R137" s="33"/>
      <c r="S137" s="33"/>
      <c r="T137" s="33"/>
      <c r="U137" s="56">
        <f t="shared" si="10"/>
        <v>74.43333333333334</v>
      </c>
      <c r="V137" s="57"/>
      <c r="W137" s="58"/>
    </row>
    <row r="138" spans="1:23" ht="12.75">
      <c r="A138" s="5">
        <v>8</v>
      </c>
      <c r="B138" s="37" t="s">
        <v>141</v>
      </c>
      <c r="C138" s="38"/>
      <c r="D138" s="38"/>
      <c r="E138" s="39"/>
      <c r="F138" s="40">
        <f>N45+N128</f>
        <v>90</v>
      </c>
      <c r="G138" s="41"/>
      <c r="H138" s="42"/>
      <c r="I138" s="40">
        <f>O45+O128</f>
        <v>64.19</v>
      </c>
      <c r="J138" s="41"/>
      <c r="K138" s="41"/>
      <c r="L138" s="42"/>
      <c r="M138" s="33">
        <f t="shared" si="9"/>
        <v>10</v>
      </c>
      <c r="N138" s="33"/>
      <c r="O138" s="33"/>
      <c r="P138" s="33"/>
      <c r="Q138" s="33"/>
      <c r="R138" s="33"/>
      <c r="S138" s="33"/>
      <c r="T138" s="33"/>
      <c r="U138" s="56">
        <f t="shared" si="10"/>
        <v>71.32222222222222</v>
      </c>
      <c r="V138" s="57"/>
      <c r="W138" s="58"/>
    </row>
    <row r="139" spans="1:23" ht="12.75">
      <c r="A139" s="5">
        <v>9</v>
      </c>
      <c r="B139" s="28" t="s">
        <v>143</v>
      </c>
      <c r="C139" s="28"/>
      <c r="D139" s="28"/>
      <c r="E139" s="28"/>
      <c r="F139" s="40">
        <f>T45+T128</f>
        <v>87.5</v>
      </c>
      <c r="G139" s="41"/>
      <c r="H139" s="42"/>
      <c r="I139" s="40">
        <f>U45+U128</f>
        <v>69.78999999999999</v>
      </c>
      <c r="J139" s="41"/>
      <c r="K139" s="41"/>
      <c r="L139" s="42"/>
      <c r="M139" s="33">
        <f t="shared" si="9"/>
        <v>5</v>
      </c>
      <c r="N139" s="33"/>
      <c r="O139" s="33"/>
      <c r="P139" s="33"/>
      <c r="Q139" s="33"/>
      <c r="R139" s="33"/>
      <c r="S139" s="33"/>
      <c r="T139" s="33"/>
      <c r="U139" s="56">
        <f t="shared" si="10"/>
        <v>77.54444444444444</v>
      </c>
      <c r="V139" s="57"/>
      <c r="W139" s="58"/>
    </row>
    <row r="140" spans="1:23" ht="12.75">
      <c r="A140" s="5">
        <v>10</v>
      </c>
      <c r="B140" s="28" t="s">
        <v>142</v>
      </c>
      <c r="C140" s="28"/>
      <c r="D140" s="28"/>
      <c r="E140" s="28"/>
      <c r="F140" s="40">
        <f>R45+R128</f>
        <v>86</v>
      </c>
      <c r="G140" s="41"/>
      <c r="H140" s="42"/>
      <c r="I140" s="40">
        <f>S45+S128</f>
        <v>66.97999999999999</v>
      </c>
      <c r="J140" s="41"/>
      <c r="K140" s="41"/>
      <c r="L140" s="42"/>
      <c r="M140" s="33">
        <f t="shared" si="9"/>
        <v>7</v>
      </c>
      <c r="N140" s="33"/>
      <c r="O140" s="33"/>
      <c r="P140" s="33"/>
      <c r="Q140" s="33"/>
      <c r="R140" s="33"/>
      <c r="S140" s="33"/>
      <c r="T140" s="33"/>
      <c r="U140" s="56">
        <f t="shared" si="10"/>
        <v>74.42222222222222</v>
      </c>
      <c r="V140" s="57"/>
      <c r="W140" s="58"/>
    </row>
    <row r="141" spans="1:23" ht="12.75">
      <c r="A141" s="5">
        <v>11</v>
      </c>
      <c r="B141" s="37" t="s">
        <v>152</v>
      </c>
      <c r="C141" s="38"/>
      <c r="D141" s="38"/>
      <c r="E141" s="39"/>
      <c r="F141" s="40">
        <f>P45+P128</f>
        <v>72.35</v>
      </c>
      <c r="G141" s="41"/>
      <c r="H141" s="42"/>
      <c r="I141" s="40">
        <f>Q45+Q128</f>
        <v>65.28</v>
      </c>
      <c r="J141" s="41"/>
      <c r="K141" s="41"/>
      <c r="L141" s="42"/>
      <c r="M141" s="33">
        <f t="shared" si="9"/>
        <v>8</v>
      </c>
      <c r="N141" s="33"/>
      <c r="O141" s="33"/>
      <c r="P141" s="33"/>
      <c r="Q141" s="33"/>
      <c r="R141" s="33"/>
      <c r="S141" s="33"/>
      <c r="T141" s="33"/>
      <c r="U141" s="56">
        <f t="shared" si="10"/>
        <v>72.53333333333333</v>
      </c>
      <c r="V141" s="57"/>
      <c r="W141" s="58"/>
    </row>
    <row r="142" spans="1:23" ht="12.75">
      <c r="A142" s="10"/>
      <c r="B142" s="32" t="s">
        <v>162</v>
      </c>
      <c r="C142" s="32"/>
      <c r="D142" s="32"/>
      <c r="E142" s="32"/>
      <c r="F142" s="32"/>
      <c r="G142" s="32"/>
      <c r="H142" s="32"/>
      <c r="I142" s="32"/>
      <c r="J142" s="32"/>
      <c r="K142" s="32"/>
      <c r="L142" s="32"/>
      <c r="M142" s="32"/>
      <c r="N142" s="32"/>
      <c r="O142" s="32"/>
      <c r="P142" s="32"/>
      <c r="Q142" s="32"/>
      <c r="R142" s="32"/>
      <c r="S142" s="32"/>
      <c r="T142" s="32"/>
      <c r="U142" s="32"/>
      <c r="V142" s="32"/>
      <c r="W142" s="32"/>
    </row>
    <row r="143" spans="2:23" ht="12.75">
      <c r="B143" s="30" t="s">
        <v>163</v>
      </c>
      <c r="C143" s="30"/>
      <c r="D143" s="30"/>
      <c r="E143" s="30"/>
      <c r="F143" s="30"/>
      <c r="G143" s="30"/>
      <c r="H143" s="30"/>
      <c r="I143" s="30"/>
      <c r="J143" s="30"/>
      <c r="K143" s="30"/>
      <c r="L143" s="30"/>
      <c r="M143" s="30"/>
      <c r="N143" s="30"/>
      <c r="O143" s="30"/>
      <c r="P143" s="30"/>
      <c r="Q143" s="30"/>
      <c r="R143" s="30"/>
      <c r="S143" s="30"/>
      <c r="T143" s="30"/>
      <c r="U143" s="30"/>
      <c r="V143" s="30"/>
      <c r="W143" s="30"/>
    </row>
    <row r="144" spans="1:23" ht="13.5">
      <c r="A144" s="35" t="s">
        <v>49</v>
      </c>
      <c r="B144" s="35"/>
      <c r="E144" s="1"/>
      <c r="G144" s="1"/>
      <c r="I144" s="1"/>
      <c r="K144" s="1"/>
      <c r="M144" s="1"/>
      <c r="O144" s="1"/>
      <c r="Q144" s="1"/>
      <c r="R144" s="34" t="s">
        <v>153</v>
      </c>
      <c r="S144" s="34"/>
      <c r="T144" s="34"/>
      <c r="U144" s="34"/>
      <c r="V144" s="34"/>
      <c r="W144" s="34"/>
    </row>
    <row r="145" spans="1:23" ht="12.75">
      <c r="A145" s="13" t="s">
        <v>145</v>
      </c>
      <c r="B145" s="1" t="s">
        <v>50</v>
      </c>
      <c r="E145" s="1"/>
      <c r="G145" s="1"/>
      <c r="I145" s="1"/>
      <c r="K145" s="1"/>
      <c r="M145" s="1"/>
      <c r="O145" s="1"/>
      <c r="Q145" s="1"/>
      <c r="R145" s="34"/>
      <c r="S145" s="34"/>
      <c r="T145" s="34"/>
      <c r="U145" s="34"/>
      <c r="V145" s="34"/>
      <c r="W145" s="34"/>
    </row>
    <row r="146" spans="1:23" ht="12.75">
      <c r="A146" s="13" t="s">
        <v>145</v>
      </c>
      <c r="B146" s="1" t="s">
        <v>51</v>
      </c>
      <c r="E146" s="1"/>
      <c r="G146" s="1"/>
      <c r="I146" s="1"/>
      <c r="K146" s="1"/>
      <c r="M146" s="1"/>
      <c r="O146" s="1"/>
      <c r="Q146" s="1"/>
      <c r="S146" s="1"/>
      <c r="U146" s="1"/>
      <c r="W146" s="2"/>
    </row>
    <row r="147" spans="1:23" ht="12.75">
      <c r="A147" s="13" t="s">
        <v>145</v>
      </c>
      <c r="B147" s="1" t="s">
        <v>170</v>
      </c>
      <c r="E147" s="1"/>
      <c r="G147" s="1"/>
      <c r="I147" s="1"/>
      <c r="K147" s="1"/>
      <c r="M147" s="1"/>
      <c r="O147" s="1"/>
      <c r="Q147" s="1"/>
      <c r="S147" s="1"/>
      <c r="U147" s="1"/>
      <c r="W147" s="2"/>
    </row>
    <row r="148" spans="1:23" ht="12.75">
      <c r="A148" s="13" t="s">
        <v>145</v>
      </c>
      <c r="B148" s="1" t="s">
        <v>52</v>
      </c>
      <c r="E148" s="1"/>
      <c r="G148" s="1"/>
      <c r="I148" s="1"/>
      <c r="K148" s="1"/>
      <c r="M148" s="1"/>
      <c r="O148" s="1"/>
      <c r="Q148" s="1"/>
      <c r="S148" s="1"/>
      <c r="U148" s="1"/>
      <c r="W148" s="2"/>
    </row>
    <row r="149" spans="5:23" ht="12.75">
      <c r="E149" s="1"/>
      <c r="G149" s="1"/>
      <c r="I149" s="1"/>
      <c r="K149" s="1"/>
      <c r="M149" s="1"/>
      <c r="O149" s="1"/>
      <c r="Q149" s="1"/>
      <c r="S149" s="1"/>
      <c r="U149" s="1"/>
      <c r="W149" s="2"/>
    </row>
    <row r="150" spans="5:23" ht="12.75">
      <c r="E150" s="1"/>
      <c r="G150" s="1"/>
      <c r="I150" s="1"/>
      <c r="K150" s="1"/>
      <c r="M150" s="1"/>
      <c r="O150" s="1"/>
      <c r="Q150" s="1"/>
      <c r="R150" s="36" t="s">
        <v>151</v>
      </c>
      <c r="S150" s="36"/>
      <c r="T150" s="36"/>
      <c r="U150" s="36"/>
      <c r="V150" s="36"/>
      <c r="W150" s="36"/>
    </row>
    <row r="151" spans="5:23" ht="12.75">
      <c r="E151" s="1"/>
      <c r="G151" s="1"/>
      <c r="I151" s="1"/>
      <c r="K151" s="1"/>
      <c r="M151" s="1"/>
      <c r="O151" s="1"/>
      <c r="Q151" s="1"/>
      <c r="R151" s="34" t="s">
        <v>154</v>
      </c>
      <c r="S151" s="34"/>
      <c r="T151" s="34"/>
      <c r="U151" s="34"/>
      <c r="V151" s="34"/>
      <c r="W151" s="34"/>
    </row>
    <row r="152" spans="5:23" ht="12.75">
      <c r="E152" s="1"/>
      <c r="G152" s="1"/>
      <c r="I152" s="1"/>
      <c r="K152" s="1"/>
      <c r="M152" s="1"/>
      <c r="O152" s="1"/>
      <c r="Q152" s="1"/>
      <c r="S152" s="1"/>
      <c r="U152" s="1"/>
      <c r="W152" s="1"/>
    </row>
    <row r="153" spans="5:23" ht="12.75">
      <c r="E153" s="1"/>
      <c r="G153" s="1"/>
      <c r="I153" s="1"/>
      <c r="K153" s="1"/>
      <c r="M153" s="1"/>
      <c r="O153" s="1"/>
      <c r="Q153" s="1"/>
      <c r="S153" s="1"/>
      <c r="U153" s="1"/>
      <c r="W153" s="1"/>
    </row>
    <row r="154" spans="5:23" ht="12.75">
      <c r="E154" s="1"/>
      <c r="G154" s="1"/>
      <c r="I154" s="1"/>
      <c r="K154" s="1"/>
      <c r="M154" s="1"/>
      <c r="O154" s="1"/>
      <c r="Q154" s="1"/>
      <c r="S154" s="1"/>
      <c r="U154" s="1"/>
      <c r="W154" s="1"/>
    </row>
    <row r="155" spans="5:23" ht="12.75">
      <c r="E155" s="1"/>
      <c r="G155" s="1"/>
      <c r="I155" s="1"/>
      <c r="K155" s="1"/>
      <c r="M155" s="1"/>
      <c r="O155" s="1"/>
      <c r="Q155" s="1"/>
      <c r="S155" s="1"/>
      <c r="U155" s="1"/>
      <c r="W155" s="1"/>
    </row>
    <row r="156" spans="5:23" ht="12.75">
      <c r="E156" s="1"/>
      <c r="G156" s="1"/>
      <c r="I156" s="1"/>
      <c r="K156" s="1"/>
      <c r="M156" s="1"/>
      <c r="O156" s="1"/>
      <c r="Q156" s="1"/>
      <c r="S156" s="1"/>
      <c r="U156" s="1"/>
      <c r="W156" s="1"/>
    </row>
    <row r="157" spans="5:23" ht="12.75">
      <c r="E157" s="1"/>
      <c r="G157" s="1"/>
      <c r="I157" s="1"/>
      <c r="K157" s="1"/>
      <c r="M157" s="1"/>
      <c r="O157" s="1"/>
      <c r="Q157" s="1"/>
      <c r="S157" s="1"/>
      <c r="U157" s="1"/>
      <c r="W157" s="1"/>
    </row>
    <row r="158" spans="5:23" ht="12.75">
      <c r="E158" s="1"/>
      <c r="G158" s="1"/>
      <c r="I158" s="1"/>
      <c r="K158" s="1"/>
      <c r="M158" s="1"/>
      <c r="O158" s="1"/>
      <c r="Q158" s="1"/>
      <c r="S158" s="1"/>
      <c r="U158" s="1"/>
      <c r="W158" s="1"/>
    </row>
    <row r="159" spans="5:23" ht="12.75">
      <c r="E159" s="1"/>
      <c r="G159" s="1"/>
      <c r="I159" s="1"/>
      <c r="K159" s="1"/>
      <c r="M159" s="1"/>
      <c r="O159" s="1"/>
      <c r="Q159" s="1"/>
      <c r="S159" s="1"/>
      <c r="U159" s="1"/>
      <c r="W159" s="1"/>
    </row>
    <row r="160" spans="5:23" ht="12.75">
      <c r="E160" s="1"/>
      <c r="G160" s="1"/>
      <c r="I160" s="1"/>
      <c r="K160" s="1"/>
      <c r="M160" s="1"/>
      <c r="O160" s="1"/>
      <c r="Q160" s="1"/>
      <c r="S160" s="1"/>
      <c r="U160" s="1"/>
      <c r="W160" s="1"/>
    </row>
    <row r="161" spans="5:23" ht="12.75">
      <c r="E161" s="1"/>
      <c r="G161" s="1"/>
      <c r="I161" s="1"/>
      <c r="K161" s="1"/>
      <c r="M161" s="1"/>
      <c r="O161" s="1"/>
      <c r="Q161" s="1"/>
      <c r="S161" s="1"/>
      <c r="U161" s="1"/>
      <c r="W161" s="1"/>
    </row>
    <row r="162" spans="5:23" ht="12.75">
      <c r="E162" s="1"/>
      <c r="G162" s="1"/>
      <c r="I162" s="1"/>
      <c r="K162" s="1"/>
      <c r="M162" s="1"/>
      <c r="O162" s="1"/>
      <c r="Q162" s="1"/>
      <c r="S162" s="1"/>
      <c r="U162" s="1"/>
      <c r="W162" s="1"/>
    </row>
    <row r="163" spans="5:23" ht="12.75">
      <c r="E163" s="1"/>
      <c r="G163" s="1"/>
      <c r="I163" s="1"/>
      <c r="K163" s="1"/>
      <c r="M163" s="1"/>
      <c r="O163" s="1"/>
      <c r="Q163" s="1"/>
      <c r="S163" s="1"/>
      <c r="U163" s="1"/>
      <c r="W163" s="1"/>
    </row>
    <row r="164" spans="5:23" ht="12.75">
      <c r="E164" s="1"/>
      <c r="G164" s="1"/>
      <c r="I164" s="1"/>
      <c r="K164" s="1"/>
      <c r="M164" s="1"/>
      <c r="O164" s="1"/>
      <c r="Q164" s="1"/>
      <c r="S164" s="1"/>
      <c r="U164" s="1"/>
      <c r="W164" s="1"/>
    </row>
    <row r="165" spans="5:23" ht="12.75">
      <c r="E165" s="1"/>
      <c r="G165" s="1"/>
      <c r="I165" s="1"/>
      <c r="K165" s="1"/>
      <c r="M165" s="1"/>
      <c r="O165" s="1"/>
      <c r="Q165" s="1"/>
      <c r="S165" s="1"/>
      <c r="U165" s="1"/>
      <c r="W165" s="1"/>
    </row>
    <row r="166" spans="5:23" ht="12.75">
      <c r="E166" s="1"/>
      <c r="G166" s="1"/>
      <c r="I166" s="1"/>
      <c r="K166" s="1"/>
      <c r="M166" s="1"/>
      <c r="O166" s="1"/>
      <c r="Q166" s="1"/>
      <c r="S166" s="1"/>
      <c r="U166" s="1"/>
      <c r="W166" s="1"/>
    </row>
    <row r="167" spans="5:23" ht="12.75">
      <c r="E167" s="1"/>
      <c r="G167" s="1"/>
      <c r="I167" s="1"/>
      <c r="K167" s="1"/>
      <c r="M167" s="1"/>
      <c r="O167" s="1"/>
      <c r="Q167" s="1"/>
      <c r="S167" s="1"/>
      <c r="U167" s="1"/>
      <c r="W167" s="1"/>
    </row>
    <row r="168" spans="5:23" ht="12.75">
      <c r="E168" s="1"/>
      <c r="G168" s="1"/>
      <c r="I168" s="1"/>
      <c r="K168" s="1"/>
      <c r="M168" s="1"/>
      <c r="O168" s="1"/>
      <c r="Q168" s="1"/>
      <c r="S168" s="1"/>
      <c r="U168" s="1"/>
      <c r="W168" s="1"/>
    </row>
    <row r="169" spans="5:23" ht="12.75">
      <c r="E169" s="1"/>
      <c r="G169" s="1"/>
      <c r="I169" s="1"/>
      <c r="K169" s="1"/>
      <c r="M169" s="1"/>
      <c r="O169" s="1"/>
      <c r="Q169" s="1"/>
      <c r="S169" s="1"/>
      <c r="U169" s="1"/>
      <c r="W169" s="1"/>
    </row>
    <row r="170" spans="5:23" ht="12.75">
      <c r="E170" s="1"/>
      <c r="G170" s="1"/>
      <c r="I170" s="1"/>
      <c r="K170" s="1"/>
      <c r="M170" s="1"/>
      <c r="O170" s="1"/>
      <c r="Q170" s="1"/>
      <c r="S170" s="1"/>
      <c r="U170" s="1"/>
      <c r="W170" s="1"/>
    </row>
    <row r="171" spans="5:23" ht="12.75">
      <c r="E171" s="1"/>
      <c r="G171" s="1"/>
      <c r="I171" s="1"/>
      <c r="K171" s="1"/>
      <c r="M171" s="1"/>
      <c r="O171" s="1"/>
      <c r="Q171" s="1"/>
      <c r="S171" s="1"/>
      <c r="U171" s="1"/>
      <c r="W171" s="1"/>
    </row>
    <row r="172" spans="5:23" ht="12.75">
      <c r="E172" s="1"/>
      <c r="G172" s="1"/>
      <c r="I172" s="1"/>
      <c r="K172" s="1"/>
      <c r="M172" s="1"/>
      <c r="O172" s="1"/>
      <c r="Q172" s="1"/>
      <c r="S172" s="1"/>
      <c r="U172" s="1"/>
      <c r="W172" s="1"/>
    </row>
    <row r="173" spans="5:23" ht="12.75">
      <c r="E173" s="1"/>
      <c r="G173" s="1"/>
      <c r="I173" s="1"/>
      <c r="K173" s="1"/>
      <c r="M173" s="1"/>
      <c r="O173" s="1"/>
      <c r="Q173" s="1"/>
      <c r="S173" s="1"/>
      <c r="U173" s="1"/>
      <c r="W173" s="1"/>
    </row>
    <row r="174" spans="5:23" ht="12.75">
      <c r="E174" s="1"/>
      <c r="G174" s="1"/>
      <c r="I174" s="1"/>
      <c r="K174" s="1"/>
      <c r="M174" s="1"/>
      <c r="O174" s="1"/>
      <c r="Q174" s="1"/>
      <c r="S174" s="1"/>
      <c r="U174" s="1"/>
      <c r="W174" s="1"/>
    </row>
    <row r="175" spans="5:23" ht="12.75">
      <c r="E175" s="1"/>
      <c r="G175" s="1"/>
      <c r="I175" s="1"/>
      <c r="K175" s="1"/>
      <c r="M175" s="1"/>
      <c r="O175" s="1"/>
      <c r="Q175" s="1"/>
      <c r="S175" s="1"/>
      <c r="U175" s="1"/>
      <c r="W175" s="1"/>
    </row>
    <row r="176" spans="5:23" ht="12.75">
      <c r="E176" s="1"/>
      <c r="G176" s="1"/>
      <c r="I176" s="1"/>
      <c r="K176" s="1"/>
      <c r="M176" s="1"/>
      <c r="O176" s="1"/>
      <c r="Q176" s="1"/>
      <c r="S176" s="1"/>
      <c r="U176" s="1"/>
      <c r="W176" s="1"/>
    </row>
    <row r="177" spans="5:23" ht="12.75">
      <c r="E177" s="1"/>
      <c r="G177" s="1"/>
      <c r="I177" s="1"/>
      <c r="K177" s="1"/>
      <c r="M177" s="1"/>
      <c r="O177" s="1"/>
      <c r="Q177" s="1"/>
      <c r="S177" s="1"/>
      <c r="U177" s="1"/>
      <c r="W177" s="1"/>
    </row>
    <row r="178" spans="5:23" ht="12.75">
      <c r="E178" s="1"/>
      <c r="G178" s="1"/>
      <c r="I178" s="1"/>
      <c r="K178" s="1"/>
      <c r="M178" s="1"/>
      <c r="O178" s="1"/>
      <c r="Q178" s="1"/>
      <c r="S178" s="1"/>
      <c r="U178" s="1"/>
      <c r="W178" s="1"/>
    </row>
    <row r="179" spans="5:23" ht="12.75">
      <c r="E179" s="1"/>
      <c r="G179" s="1"/>
      <c r="I179" s="1"/>
      <c r="K179" s="1"/>
      <c r="M179" s="1"/>
      <c r="O179" s="1"/>
      <c r="Q179" s="1"/>
      <c r="S179" s="1"/>
      <c r="U179" s="1"/>
      <c r="W179" s="1"/>
    </row>
    <row r="180" spans="5:23" ht="12.75">
      <c r="E180" s="1"/>
      <c r="G180" s="1"/>
      <c r="I180" s="1"/>
      <c r="K180" s="1"/>
      <c r="M180" s="1"/>
      <c r="O180" s="1"/>
      <c r="Q180" s="1"/>
      <c r="S180" s="1"/>
      <c r="U180" s="1"/>
      <c r="W180" s="1"/>
    </row>
    <row r="181" spans="5:23" ht="12.75">
      <c r="E181" s="1"/>
      <c r="G181" s="1"/>
      <c r="I181" s="1"/>
      <c r="K181" s="1"/>
      <c r="M181" s="1"/>
      <c r="O181" s="1"/>
      <c r="Q181" s="1"/>
      <c r="S181" s="1"/>
      <c r="U181" s="1"/>
      <c r="W181" s="1"/>
    </row>
    <row r="182" spans="5:23" ht="12.75">
      <c r="E182" s="1"/>
      <c r="G182" s="1"/>
      <c r="I182" s="1"/>
      <c r="K182" s="1"/>
      <c r="M182" s="1"/>
      <c r="O182" s="1"/>
      <c r="Q182" s="1"/>
      <c r="S182" s="1"/>
      <c r="U182" s="1"/>
      <c r="W182" s="1"/>
    </row>
    <row r="183" spans="5:23" ht="12.75">
      <c r="E183" s="1"/>
      <c r="G183" s="1"/>
      <c r="I183" s="1"/>
      <c r="K183" s="1"/>
      <c r="M183" s="1"/>
      <c r="O183" s="1"/>
      <c r="Q183" s="1"/>
      <c r="S183" s="1"/>
      <c r="U183" s="1"/>
      <c r="W183" s="1"/>
    </row>
    <row r="184" spans="5:23" ht="12.75">
      <c r="E184" s="1"/>
      <c r="G184" s="1"/>
      <c r="I184" s="1"/>
      <c r="K184" s="1"/>
      <c r="M184" s="1"/>
      <c r="O184" s="1"/>
      <c r="Q184" s="1"/>
      <c r="S184" s="1"/>
      <c r="U184" s="1"/>
      <c r="W184" s="1"/>
    </row>
    <row r="185" spans="5:23" ht="12.75">
      <c r="E185" s="1"/>
      <c r="G185" s="1"/>
      <c r="I185" s="1"/>
      <c r="K185" s="1"/>
      <c r="M185" s="1"/>
      <c r="O185" s="1"/>
      <c r="Q185" s="1"/>
      <c r="S185" s="1"/>
      <c r="U185" s="1"/>
      <c r="W185" s="1"/>
    </row>
    <row r="186" spans="5:23" ht="12.75">
      <c r="E186" s="1"/>
      <c r="G186" s="1"/>
      <c r="I186" s="1"/>
      <c r="K186" s="1"/>
      <c r="M186" s="1"/>
      <c r="O186" s="1"/>
      <c r="Q186" s="1"/>
      <c r="S186" s="1"/>
      <c r="U186" s="1"/>
      <c r="W186" s="1"/>
    </row>
    <row r="187" spans="5:23" ht="12.75">
      <c r="E187" s="1"/>
      <c r="G187" s="1"/>
      <c r="I187" s="1"/>
      <c r="K187" s="1"/>
      <c r="M187" s="1"/>
      <c r="O187" s="1"/>
      <c r="Q187" s="1"/>
      <c r="S187" s="1"/>
      <c r="U187" s="1"/>
      <c r="W187" s="1"/>
    </row>
    <row r="188" spans="5:23" ht="12.75">
      <c r="E188" s="1"/>
      <c r="G188" s="1"/>
      <c r="I188" s="1"/>
      <c r="K188" s="1"/>
      <c r="M188" s="1"/>
      <c r="O188" s="1"/>
      <c r="Q188" s="1"/>
      <c r="S188" s="1"/>
      <c r="U188" s="1"/>
      <c r="W188" s="1"/>
    </row>
    <row r="189" spans="5:23" ht="12.75">
      <c r="E189" s="1"/>
      <c r="G189" s="1"/>
      <c r="I189" s="1"/>
      <c r="K189" s="1"/>
      <c r="M189" s="1"/>
      <c r="O189" s="1"/>
      <c r="Q189" s="1"/>
      <c r="S189" s="1"/>
      <c r="U189" s="1"/>
      <c r="W189" s="1"/>
    </row>
    <row r="190" spans="5:23" ht="12.75">
      <c r="E190" s="1"/>
      <c r="G190" s="1"/>
      <c r="I190" s="1"/>
      <c r="K190" s="1"/>
      <c r="M190" s="1"/>
      <c r="O190" s="1"/>
      <c r="Q190" s="1"/>
      <c r="S190" s="1"/>
      <c r="U190" s="1"/>
      <c r="W190" s="1"/>
    </row>
    <row r="191" spans="5:23" ht="12.75">
      <c r="E191" s="1"/>
      <c r="G191" s="1"/>
      <c r="I191" s="1"/>
      <c r="K191" s="1"/>
      <c r="M191" s="1"/>
      <c r="O191" s="1"/>
      <c r="Q191" s="1"/>
      <c r="S191" s="1"/>
      <c r="U191" s="1"/>
      <c r="W191" s="1"/>
    </row>
    <row r="192" spans="5:23" ht="12.75">
      <c r="E192" s="1"/>
      <c r="G192" s="1"/>
      <c r="I192" s="1"/>
      <c r="K192" s="1"/>
      <c r="M192" s="1"/>
      <c r="O192" s="1"/>
      <c r="Q192" s="1"/>
      <c r="S192" s="1"/>
      <c r="U192" s="1"/>
      <c r="W192" s="1"/>
    </row>
    <row r="193" spans="5:23" ht="12.75">
      <c r="E193" s="1"/>
      <c r="G193" s="1"/>
      <c r="I193" s="1"/>
      <c r="K193" s="1"/>
      <c r="M193" s="1"/>
      <c r="O193" s="1"/>
      <c r="Q193" s="1"/>
      <c r="S193" s="1"/>
      <c r="U193" s="1"/>
      <c r="W193" s="1"/>
    </row>
    <row r="194" spans="5:23" ht="12.75">
      <c r="E194" s="1"/>
      <c r="G194" s="1"/>
      <c r="I194" s="1"/>
      <c r="K194" s="1"/>
      <c r="M194" s="1"/>
      <c r="O194" s="1"/>
      <c r="Q194" s="1"/>
      <c r="S194" s="1"/>
      <c r="U194" s="1"/>
      <c r="W194" s="1"/>
    </row>
    <row r="195" spans="5:23" ht="12.75">
      <c r="E195" s="1"/>
      <c r="G195" s="1"/>
      <c r="I195" s="1"/>
      <c r="K195" s="1"/>
      <c r="M195" s="1"/>
      <c r="O195" s="1"/>
      <c r="Q195" s="1"/>
      <c r="S195" s="1"/>
      <c r="U195" s="1"/>
      <c r="W195" s="1"/>
    </row>
    <row r="196" spans="5:23" ht="12.75">
      <c r="E196" s="1"/>
      <c r="G196" s="1"/>
      <c r="I196" s="1"/>
      <c r="K196" s="1"/>
      <c r="M196" s="1"/>
      <c r="O196" s="1"/>
      <c r="Q196" s="1"/>
      <c r="S196" s="1"/>
      <c r="U196" s="1"/>
      <c r="W196" s="1"/>
    </row>
    <row r="197" spans="5:23" ht="12.75">
      <c r="E197" s="1"/>
      <c r="G197" s="1"/>
      <c r="I197" s="1"/>
      <c r="K197" s="1"/>
      <c r="M197" s="1"/>
      <c r="O197" s="1"/>
      <c r="Q197" s="1"/>
      <c r="S197" s="1"/>
      <c r="U197" s="1"/>
      <c r="W197" s="1"/>
    </row>
    <row r="198" spans="5:23" ht="12.75">
      <c r="E198" s="1"/>
      <c r="G198" s="1"/>
      <c r="I198" s="1"/>
      <c r="K198" s="1"/>
      <c r="M198" s="1"/>
      <c r="O198" s="1"/>
      <c r="Q198" s="1"/>
      <c r="S198" s="1"/>
      <c r="U198" s="1"/>
      <c r="W198" s="1"/>
    </row>
    <row r="199" spans="5:23" ht="12.75">
      <c r="E199" s="1"/>
      <c r="G199" s="1"/>
      <c r="I199" s="1"/>
      <c r="K199" s="1"/>
      <c r="M199" s="1"/>
      <c r="O199" s="1"/>
      <c r="Q199" s="1"/>
      <c r="S199" s="1"/>
      <c r="U199" s="1"/>
      <c r="W199" s="1"/>
    </row>
    <row r="200" spans="5:23" ht="12.75">
      <c r="E200" s="1"/>
      <c r="G200" s="1"/>
      <c r="I200" s="1"/>
      <c r="K200" s="1"/>
      <c r="M200" s="1"/>
      <c r="O200" s="1"/>
      <c r="Q200" s="1"/>
      <c r="S200" s="1"/>
      <c r="U200" s="1"/>
      <c r="W200" s="1"/>
    </row>
    <row r="201" spans="5:23" ht="12.75">
      <c r="E201" s="1"/>
      <c r="G201" s="1"/>
      <c r="I201" s="1"/>
      <c r="K201" s="1"/>
      <c r="M201" s="1"/>
      <c r="O201" s="1"/>
      <c r="Q201" s="1"/>
      <c r="S201" s="1"/>
      <c r="U201" s="1"/>
      <c r="W201" s="1"/>
    </row>
    <row r="202" spans="5:23" ht="12.75">
      <c r="E202" s="1"/>
      <c r="G202" s="1"/>
      <c r="I202" s="1"/>
      <c r="K202" s="1"/>
      <c r="M202" s="1"/>
      <c r="O202" s="1"/>
      <c r="Q202" s="1"/>
      <c r="S202" s="1"/>
      <c r="U202" s="1"/>
      <c r="W202" s="1"/>
    </row>
    <row r="203" spans="5:23" ht="12.75">
      <c r="E203" s="1"/>
      <c r="G203" s="1"/>
      <c r="I203" s="1"/>
      <c r="K203" s="1"/>
      <c r="M203" s="1"/>
      <c r="O203" s="1"/>
      <c r="Q203" s="1"/>
      <c r="S203" s="1"/>
      <c r="U203" s="1"/>
      <c r="W203" s="1"/>
    </row>
    <row r="204" spans="5:23" ht="12.75">
      <c r="E204" s="1"/>
      <c r="G204" s="1"/>
      <c r="I204" s="1"/>
      <c r="K204" s="1"/>
      <c r="M204" s="1"/>
      <c r="O204" s="1"/>
      <c r="Q204" s="1"/>
      <c r="S204" s="1"/>
      <c r="U204" s="1"/>
      <c r="W204" s="1"/>
    </row>
    <row r="205" spans="5:23" ht="12.75">
      <c r="E205" s="1"/>
      <c r="G205" s="1"/>
      <c r="I205" s="1"/>
      <c r="K205" s="1"/>
      <c r="M205" s="1"/>
      <c r="O205" s="1"/>
      <c r="Q205" s="1"/>
      <c r="S205" s="1"/>
      <c r="U205" s="1"/>
      <c r="W205" s="1"/>
    </row>
    <row r="206" spans="5:23" ht="12.75">
      <c r="E206" s="1"/>
      <c r="G206" s="1"/>
      <c r="I206" s="1"/>
      <c r="K206" s="1"/>
      <c r="M206" s="1"/>
      <c r="O206" s="1"/>
      <c r="Q206" s="1"/>
      <c r="S206" s="1"/>
      <c r="U206" s="1"/>
      <c r="W206" s="1"/>
    </row>
    <row r="207" spans="5:23" ht="12.75">
      <c r="E207" s="1"/>
      <c r="G207" s="1"/>
      <c r="I207" s="1"/>
      <c r="K207" s="1"/>
      <c r="M207" s="1"/>
      <c r="O207" s="1"/>
      <c r="Q207" s="1"/>
      <c r="S207" s="1"/>
      <c r="U207" s="1"/>
      <c r="W207" s="1"/>
    </row>
    <row r="208" spans="5:23" ht="12.75">
      <c r="E208" s="1"/>
      <c r="G208" s="1"/>
      <c r="I208" s="1"/>
      <c r="K208" s="1"/>
      <c r="M208" s="1"/>
      <c r="O208" s="1"/>
      <c r="Q208" s="1"/>
      <c r="S208" s="1"/>
      <c r="U208" s="1"/>
      <c r="W208" s="1"/>
    </row>
    <row r="209" spans="5:23" ht="12.75">
      <c r="E209" s="1"/>
      <c r="G209" s="1"/>
      <c r="I209" s="1"/>
      <c r="K209" s="1"/>
      <c r="M209" s="1"/>
      <c r="O209" s="1"/>
      <c r="Q209" s="1"/>
      <c r="S209" s="1"/>
      <c r="U209" s="1"/>
      <c r="W209" s="1"/>
    </row>
    <row r="210" spans="5:23" ht="12.75">
      <c r="E210" s="1"/>
      <c r="G210" s="1"/>
      <c r="I210" s="1"/>
      <c r="K210" s="1"/>
      <c r="M210" s="1"/>
      <c r="O210" s="1"/>
      <c r="Q210" s="1"/>
      <c r="S210" s="1"/>
      <c r="U210" s="1"/>
      <c r="W210" s="1"/>
    </row>
    <row r="211" spans="5:23" ht="12.75">
      <c r="E211" s="1"/>
      <c r="G211" s="1"/>
      <c r="I211" s="1"/>
      <c r="K211" s="1"/>
      <c r="M211" s="1"/>
      <c r="O211" s="1"/>
      <c r="Q211" s="1"/>
      <c r="S211" s="1"/>
      <c r="U211" s="1"/>
      <c r="W211" s="1"/>
    </row>
    <row r="212" spans="5:23" ht="12.75">
      <c r="E212" s="1"/>
      <c r="G212" s="1"/>
      <c r="I212" s="1"/>
      <c r="K212" s="1"/>
      <c r="M212" s="1"/>
      <c r="O212" s="1"/>
      <c r="Q212" s="1"/>
      <c r="S212" s="1"/>
      <c r="U212" s="1"/>
      <c r="W212" s="1"/>
    </row>
    <row r="213" spans="5:23" ht="12.75">
      <c r="E213" s="1"/>
      <c r="G213" s="1"/>
      <c r="I213" s="1"/>
      <c r="K213" s="1"/>
      <c r="M213" s="1"/>
      <c r="O213" s="1"/>
      <c r="Q213" s="1"/>
      <c r="S213" s="1"/>
      <c r="U213" s="1"/>
      <c r="W213" s="1"/>
    </row>
    <row r="214" spans="5:23" ht="12.75">
      <c r="E214" s="1"/>
      <c r="G214" s="1"/>
      <c r="I214" s="1"/>
      <c r="K214" s="1"/>
      <c r="M214" s="1"/>
      <c r="O214" s="1"/>
      <c r="Q214" s="1"/>
      <c r="S214" s="1"/>
      <c r="U214" s="1"/>
      <c r="W214" s="1"/>
    </row>
    <row r="215" spans="5:23" ht="12.75">
      <c r="E215" s="1"/>
      <c r="G215" s="1"/>
      <c r="I215" s="1"/>
      <c r="K215" s="1"/>
      <c r="M215" s="1"/>
      <c r="O215" s="1"/>
      <c r="Q215" s="1"/>
      <c r="S215" s="1"/>
      <c r="U215" s="1"/>
      <c r="W215" s="1"/>
    </row>
    <row r="216" spans="5:23" ht="12.75">
      <c r="E216" s="1"/>
      <c r="G216" s="1"/>
      <c r="I216" s="1"/>
      <c r="K216" s="1"/>
      <c r="M216" s="1"/>
      <c r="O216" s="1"/>
      <c r="Q216" s="1"/>
      <c r="S216" s="1"/>
      <c r="U216" s="1"/>
      <c r="W216" s="1"/>
    </row>
    <row r="217" spans="5:23" ht="12.75">
      <c r="E217" s="1"/>
      <c r="G217" s="1"/>
      <c r="I217" s="1"/>
      <c r="K217" s="1"/>
      <c r="M217" s="1"/>
      <c r="O217" s="1"/>
      <c r="Q217" s="1"/>
      <c r="S217" s="1"/>
      <c r="U217" s="1"/>
      <c r="W217" s="1"/>
    </row>
    <row r="218" spans="5:23" ht="12.75">
      <c r="E218" s="1"/>
      <c r="G218" s="1"/>
      <c r="I218" s="1"/>
      <c r="K218" s="1"/>
      <c r="M218" s="1"/>
      <c r="O218" s="1"/>
      <c r="Q218" s="1"/>
      <c r="S218" s="1"/>
      <c r="U218" s="1"/>
      <c r="W218" s="1"/>
    </row>
    <row r="219" spans="5:23" ht="12.75">
      <c r="E219" s="1"/>
      <c r="G219" s="1"/>
      <c r="I219" s="1"/>
      <c r="K219" s="1"/>
      <c r="M219" s="1"/>
      <c r="O219" s="1"/>
      <c r="Q219" s="1"/>
      <c r="S219" s="1"/>
      <c r="U219" s="1"/>
      <c r="W219" s="1"/>
    </row>
    <row r="220" spans="5:23" ht="12.75">
      <c r="E220" s="1"/>
      <c r="G220" s="1"/>
      <c r="I220" s="1"/>
      <c r="K220" s="1"/>
      <c r="M220" s="1"/>
      <c r="O220" s="1"/>
      <c r="Q220" s="1"/>
      <c r="S220" s="1"/>
      <c r="U220" s="1"/>
      <c r="W220" s="1"/>
    </row>
    <row r="221" spans="5:23" ht="12.75">
      <c r="E221" s="1"/>
      <c r="G221" s="1"/>
      <c r="I221" s="1"/>
      <c r="K221" s="1"/>
      <c r="M221" s="1"/>
      <c r="O221" s="1"/>
      <c r="Q221" s="1"/>
      <c r="S221" s="1"/>
      <c r="U221" s="1"/>
      <c r="W221" s="1"/>
    </row>
    <row r="222" spans="5:23" ht="12.75">
      <c r="E222" s="1"/>
      <c r="G222" s="1"/>
      <c r="I222" s="1"/>
      <c r="K222" s="1"/>
      <c r="M222" s="1"/>
      <c r="O222" s="1"/>
      <c r="Q222" s="1"/>
      <c r="S222" s="1"/>
      <c r="U222" s="1"/>
      <c r="W222" s="1"/>
    </row>
    <row r="223" spans="5:23" ht="12.75">
      <c r="E223" s="1"/>
      <c r="G223" s="1"/>
      <c r="I223" s="1"/>
      <c r="K223" s="1"/>
      <c r="M223" s="1"/>
      <c r="O223" s="1"/>
      <c r="Q223" s="1"/>
      <c r="S223" s="1"/>
      <c r="U223" s="1"/>
      <c r="W223" s="1"/>
    </row>
    <row r="224" spans="5:23" ht="12.75">
      <c r="E224" s="1"/>
      <c r="G224" s="1"/>
      <c r="I224" s="1"/>
      <c r="K224" s="1"/>
      <c r="M224" s="1"/>
      <c r="O224" s="1"/>
      <c r="Q224" s="1"/>
      <c r="S224" s="1"/>
      <c r="U224" s="1"/>
      <c r="W224" s="1"/>
    </row>
    <row r="225" spans="5:23" ht="12.75">
      <c r="E225" s="1"/>
      <c r="G225" s="1"/>
      <c r="I225" s="1"/>
      <c r="K225" s="1"/>
      <c r="M225" s="1"/>
      <c r="O225" s="1"/>
      <c r="Q225" s="1"/>
      <c r="S225" s="1"/>
      <c r="U225" s="1"/>
      <c r="W225" s="1"/>
    </row>
    <row r="226" spans="5:23" ht="12.75">
      <c r="E226" s="1"/>
      <c r="G226" s="1"/>
      <c r="I226" s="1"/>
      <c r="K226" s="1"/>
      <c r="M226" s="1"/>
      <c r="O226" s="1"/>
      <c r="Q226" s="1"/>
      <c r="S226" s="1"/>
      <c r="U226" s="1"/>
      <c r="W226" s="1"/>
    </row>
    <row r="227" spans="5:23" ht="12.75">
      <c r="E227" s="1"/>
      <c r="G227" s="1"/>
      <c r="I227" s="1"/>
      <c r="K227" s="1"/>
      <c r="M227" s="1"/>
      <c r="O227" s="1"/>
      <c r="Q227" s="1"/>
      <c r="S227" s="1"/>
      <c r="U227" s="1"/>
      <c r="W227" s="1"/>
    </row>
    <row r="228" spans="5:23" ht="12.75">
      <c r="E228" s="1"/>
      <c r="G228" s="1"/>
      <c r="I228" s="1"/>
      <c r="K228" s="1"/>
      <c r="M228" s="1"/>
      <c r="O228" s="1"/>
      <c r="Q228" s="1"/>
      <c r="S228" s="1"/>
      <c r="U228" s="1"/>
      <c r="W228" s="1"/>
    </row>
  </sheetData>
  <sheetProtection/>
  <autoFilter ref="A12:W45"/>
  <mergeCells count="100">
    <mergeCell ref="U141:W141"/>
    <mergeCell ref="U132:W132"/>
    <mergeCell ref="U133:W133"/>
    <mergeCell ref="U134:W134"/>
    <mergeCell ref="U135:W135"/>
    <mergeCell ref="U136:W136"/>
    <mergeCell ref="U137:W137"/>
    <mergeCell ref="U138:W138"/>
    <mergeCell ref="U139:W139"/>
    <mergeCell ref="U140:W140"/>
    <mergeCell ref="I131:L131"/>
    <mergeCell ref="I139:L139"/>
    <mergeCell ref="F133:H133"/>
    <mergeCell ref="F134:H134"/>
    <mergeCell ref="F140:H140"/>
    <mergeCell ref="I136:L136"/>
    <mergeCell ref="I137:L137"/>
    <mergeCell ref="I138:L138"/>
    <mergeCell ref="I140:L140"/>
    <mergeCell ref="F139:H139"/>
    <mergeCell ref="A48:W48"/>
    <mergeCell ref="B133:E133"/>
    <mergeCell ref="M132:T132"/>
    <mergeCell ref="M131:T131"/>
    <mergeCell ref="B132:E132"/>
    <mergeCell ref="B138:E138"/>
    <mergeCell ref="B135:E135"/>
    <mergeCell ref="M135:T135"/>
    <mergeCell ref="M134:T134"/>
    <mergeCell ref="F131:H131"/>
    <mergeCell ref="A6:W6"/>
    <mergeCell ref="I132:L132"/>
    <mergeCell ref="I133:L133"/>
    <mergeCell ref="I134:L134"/>
    <mergeCell ref="P1:W1"/>
    <mergeCell ref="P2:W2"/>
    <mergeCell ref="P3:W3"/>
    <mergeCell ref="B8:W8"/>
    <mergeCell ref="J49:K49"/>
    <mergeCell ref="B10:B11"/>
    <mergeCell ref="F137:H137"/>
    <mergeCell ref="F132:H132"/>
    <mergeCell ref="B130:W130"/>
    <mergeCell ref="T10:U10"/>
    <mergeCell ref="A9:W9"/>
    <mergeCell ref="A1:C1"/>
    <mergeCell ref="U131:W131"/>
    <mergeCell ref="A5:W5"/>
    <mergeCell ref="A2:C2"/>
    <mergeCell ref="A3:C3"/>
    <mergeCell ref="M137:T137"/>
    <mergeCell ref="F10:G10"/>
    <mergeCell ref="B136:E136"/>
    <mergeCell ref="M136:T136"/>
    <mergeCell ref="F135:H135"/>
    <mergeCell ref="F138:H138"/>
    <mergeCell ref="B137:E137"/>
    <mergeCell ref="M138:T138"/>
    <mergeCell ref="I135:L135"/>
    <mergeCell ref="F136:H136"/>
    <mergeCell ref="H10:I10"/>
    <mergeCell ref="J10:K10"/>
    <mergeCell ref="B141:E141"/>
    <mergeCell ref="M141:T141"/>
    <mergeCell ref="M139:T139"/>
    <mergeCell ref="I141:L141"/>
    <mergeCell ref="F141:H141"/>
    <mergeCell ref="R10:S10"/>
    <mergeCell ref="P10:Q10"/>
    <mergeCell ref="M140:T140"/>
    <mergeCell ref="A49:A50"/>
    <mergeCell ref="V10:W10"/>
    <mergeCell ref="L10:M10"/>
    <mergeCell ref="R49:S49"/>
    <mergeCell ref="T49:U49"/>
    <mergeCell ref="L49:M49"/>
    <mergeCell ref="A10:A11"/>
    <mergeCell ref="C10:C11"/>
    <mergeCell ref="N10:O10"/>
    <mergeCell ref="D10:E10"/>
    <mergeCell ref="R144:W144"/>
    <mergeCell ref="P49:Q49"/>
    <mergeCell ref="R151:W151"/>
    <mergeCell ref="R145:W145"/>
    <mergeCell ref="A144:B144"/>
    <mergeCell ref="B134:E134"/>
    <mergeCell ref="B49:B50"/>
    <mergeCell ref="C49:C50"/>
    <mergeCell ref="R150:W150"/>
    <mergeCell ref="D49:E49"/>
    <mergeCell ref="B139:E139"/>
    <mergeCell ref="B140:E140"/>
    <mergeCell ref="F49:G49"/>
    <mergeCell ref="B143:W143"/>
    <mergeCell ref="B131:E131"/>
    <mergeCell ref="B142:W142"/>
    <mergeCell ref="M133:T133"/>
    <mergeCell ref="N49:O49"/>
    <mergeCell ref="H49:I49"/>
    <mergeCell ref="V49:W49"/>
  </mergeCells>
  <printOptions/>
  <pageMargins left="0.1" right="0.1" top="0.1" bottom="0.1" header="0.1" footer="0.1"/>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AutoBVT</cp:lastModifiedBy>
  <cp:lastPrinted>2020-11-23T07:41:00Z</cp:lastPrinted>
  <dcterms:created xsi:type="dcterms:W3CDTF">2018-11-18T11:34:58Z</dcterms:created>
  <dcterms:modified xsi:type="dcterms:W3CDTF">2020-11-26T08:52:13Z</dcterms:modified>
  <cp:category/>
  <cp:version/>
  <cp:contentType/>
  <cp:contentStatus/>
</cp:coreProperties>
</file>