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so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<sst xmlns="http://schemas.openxmlformats.org/spreadsheetml/2006/main" count="61" uniqueCount="38">
  <si>
    <t>STT</t>
  </si>
  <si>
    <t>Ghi chú</t>
  </si>
  <si>
    <t>Bản đồ địa chính</t>
  </si>
  <si>
    <t>Trích đo địa chính</t>
  </si>
  <si>
    <t>Số thửa</t>
  </si>
  <si>
    <t>Số tờ</t>
  </si>
  <si>
    <t>Tên chử sử dụng</t>
  </si>
  <si>
    <t>Diện tích 
đo vẽ (m2)</t>
  </si>
  <si>
    <t>Diện tích
trong phạm vi  GPMB (m2)</t>
  </si>
  <si>
    <t>Loại đất</t>
  </si>
  <si>
    <t>Diện tích
 còn lại (m2)</t>
  </si>
  <si>
    <t>ODT</t>
  </si>
  <si>
    <t>CLN</t>
  </si>
  <si>
    <t>Mai Văn Bình</t>
  </si>
  <si>
    <t>Hứa Mến</t>
  </si>
  <si>
    <t>Huỳnh thừa</t>
  </si>
  <si>
    <t>Mai Uy</t>
  </si>
  <si>
    <t>Mai Cháu</t>
  </si>
  <si>
    <t>Ngô Tá Tự</t>
  </si>
  <si>
    <t>Trần Thị Vệ</t>
  </si>
  <si>
    <t>Mai Nhơn</t>
  </si>
  <si>
    <t>Đoàn Thị Hạnh</t>
  </si>
  <si>
    <t>Lê Quang Thẩm</t>
  </si>
  <si>
    <t>Nguyễn Thị Nhơn</t>
  </si>
  <si>
    <t>Lê Nhữ Lợi</t>
  </si>
  <si>
    <t>Dương Thanh Sinh</t>
  </si>
  <si>
    <t>Khe suối</t>
  </si>
  <si>
    <t>SON</t>
  </si>
  <si>
    <t>TIN</t>
  </si>
  <si>
    <t>Cộng đồng dân cư TDP 4</t>
  </si>
  <si>
    <t>CÔNG TRÌNH: ĐƯỜNG NỘI THỊ KHU VỰC 4  GIÁP TỪ ĐẶNG HỮU KHUÊ ĐẾN NHÀ ÔNG THỪA</t>
  </si>
  <si>
    <t>Nguyễn Trọng Khẩn</t>
  </si>
  <si>
    <t>Cao Bình</t>
  </si>
  <si>
    <t>Hoàng Thị Lộc</t>
  </si>
  <si>
    <t>Mai Văn Hùng</t>
  </si>
  <si>
    <t xml:space="preserve">PHỤ LỤC: DANH SÁCH CÁC TỔ CHỨC VÀ HỘ GIA ĐÌNH, CÁ NHÂN BỊ THU HỒI ĐẤT THUỘC </t>
  </si>
  <si>
    <t>TỔNG CỘNG</t>
  </si>
  <si>
    <t>(Kèm theo Thông báo số: 24/TB-UBND ngày 26 tháng 02 năm 2021 của Ủy ban nhân dân huyện Nam Đông)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</si>
</sst>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;[Red]0.0"/>
    <numFmt numFmtId="182" formatCode="0.00;[Red]0.00"/>
  </numFmts>
  <fonts count="45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8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181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81" fontId="4" fillId="0" borderId="0" xfId="0" applyNumberFormat="1" applyFont="1" applyAlignment="1">
      <alignment horizontal="left"/>
    </xf>
    <xf numFmtId="181" fontId="5" fillId="0" borderId="0" xfId="0" applyNumberFormat="1" applyFont="1" applyAlignment="1">
      <alignment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1" fontId="5" fillId="0" borderId="0" xfId="0" applyNumberFormat="1" applyFont="1" applyAlignment="1">
      <alignment horizontal="center"/>
    </xf>
    <xf numFmtId="181" fontId="4" fillId="0" borderId="0" xfId="0" applyNumberFormat="1" applyFont="1" applyAlignment="1">
      <alignment horizontal="center"/>
    </xf>
    <xf numFmtId="181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2" fontId="5" fillId="0" borderId="0" xfId="0" applyNumberFormat="1" applyFont="1" applyFill="1" applyAlignment="1">
      <alignment/>
    </xf>
    <xf numFmtId="0" fontId="7" fillId="0" borderId="11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80" fontId="7" fillId="0" borderId="10" xfId="0" applyNumberFormat="1" applyFont="1" applyBorder="1" applyAlignment="1">
      <alignment vertical="center"/>
    </xf>
    <xf numFmtId="180" fontId="7" fillId="0" borderId="1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81" fontId="8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vertical="center"/>
    </xf>
    <xf numFmtId="0" fontId="8" fillId="0" borderId="13" xfId="0" applyFont="1" applyBorder="1" applyAlignment="1">
      <alignment/>
    </xf>
    <xf numFmtId="180" fontId="8" fillId="0" borderId="13" xfId="0" applyNumberFormat="1" applyFont="1" applyBorder="1" applyAlignment="1">
      <alignment vertical="center"/>
    </xf>
    <xf numFmtId="0" fontId="8" fillId="0" borderId="14" xfId="0" applyFont="1" applyBorder="1" applyAlignment="1">
      <alignment/>
    </xf>
    <xf numFmtId="0" fontId="7" fillId="33" borderId="10" xfId="0" applyFont="1" applyFill="1" applyBorder="1" applyAlignment="1">
      <alignment vertical="center"/>
    </xf>
    <xf numFmtId="180" fontId="8" fillId="0" borderId="13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85" zoomScaleNormal="85" zoomScalePageLayoutView="0" workbookViewId="0" topLeftCell="A1">
      <selection activeCell="O6" sqref="O6"/>
    </sheetView>
  </sheetViews>
  <sheetFormatPr defaultColWidth="9.00390625" defaultRowHeight="15.75"/>
  <cols>
    <col min="2" max="2" width="8.25390625" style="0" customWidth="1"/>
    <col min="3" max="3" width="10.00390625" style="0" customWidth="1"/>
    <col min="4" max="4" width="7.25390625" style="0" customWidth="1"/>
    <col min="5" max="5" width="7.125" style="0" customWidth="1"/>
    <col min="6" max="6" width="24.75390625" style="0" customWidth="1"/>
    <col min="7" max="7" width="12.50390625" style="0" customWidth="1"/>
    <col min="9" max="9" width="11.00390625" style="0" customWidth="1"/>
    <col min="10" max="10" width="13.75390625" style="0" customWidth="1"/>
    <col min="11" max="11" width="15.50390625" style="0" customWidth="1"/>
    <col min="12" max="12" width="13.50390625" style="0" customWidth="1"/>
  </cols>
  <sheetData>
    <row r="1" spans="1:11" ht="29.25" customHeight="1">
      <c r="A1" s="56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3.25" customHeight="1">
      <c r="A2" s="57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9.5" customHeight="1" thickBot="1">
      <c r="A3" s="58" t="s">
        <v>37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7.25" thickTop="1">
      <c r="A4" s="59" t="s">
        <v>0</v>
      </c>
      <c r="B4" s="61" t="s">
        <v>2</v>
      </c>
      <c r="C4" s="61"/>
      <c r="D4" s="61" t="s">
        <v>3</v>
      </c>
      <c r="E4" s="61"/>
      <c r="F4" s="61"/>
      <c r="G4" s="61"/>
      <c r="H4" s="61"/>
      <c r="I4" s="61"/>
      <c r="J4" s="61"/>
      <c r="K4" s="62" t="s">
        <v>1</v>
      </c>
    </row>
    <row r="5" spans="1:11" ht="110.25" customHeight="1">
      <c r="A5" s="60"/>
      <c r="B5" s="4" t="s">
        <v>4</v>
      </c>
      <c r="C5" s="4" t="s">
        <v>5</v>
      </c>
      <c r="D5" s="5" t="s">
        <v>4</v>
      </c>
      <c r="E5" s="4" t="s">
        <v>5</v>
      </c>
      <c r="F5" s="4" t="s">
        <v>6</v>
      </c>
      <c r="G5" s="6" t="s">
        <v>7</v>
      </c>
      <c r="H5" s="6" t="s">
        <v>8</v>
      </c>
      <c r="I5" s="4" t="s">
        <v>9</v>
      </c>
      <c r="J5" s="7" t="s">
        <v>10</v>
      </c>
      <c r="K5" s="63"/>
    </row>
    <row r="6" spans="1:17" s="1" customFormat="1" ht="30" customHeight="1">
      <c r="A6" s="30">
        <v>1</v>
      </c>
      <c r="B6" s="31">
        <f aca="true" t="shared" si="0" ref="B6:B27">D6</f>
        <v>73</v>
      </c>
      <c r="C6" s="32">
        <v>13</v>
      </c>
      <c r="D6" s="32">
        <v>73</v>
      </c>
      <c r="E6" s="32">
        <v>1</v>
      </c>
      <c r="F6" s="33" t="s">
        <v>26</v>
      </c>
      <c r="G6" s="33">
        <v>130.1</v>
      </c>
      <c r="H6" s="34">
        <v>19.4</v>
      </c>
      <c r="I6" s="32" t="s">
        <v>27</v>
      </c>
      <c r="J6" s="35">
        <f>G6-H6</f>
        <v>110.69999999999999</v>
      </c>
      <c r="K6" s="36"/>
      <c r="N6"/>
      <c r="O6"/>
      <c r="P6" s="25"/>
      <c r="Q6" s="26"/>
    </row>
    <row r="7" spans="1:17" s="1" customFormat="1" ht="30" customHeight="1">
      <c r="A7" s="30">
        <v>2</v>
      </c>
      <c r="B7" s="31">
        <f t="shared" si="0"/>
        <v>72</v>
      </c>
      <c r="C7" s="32">
        <v>13</v>
      </c>
      <c r="D7" s="32">
        <v>72</v>
      </c>
      <c r="E7" s="32">
        <v>1</v>
      </c>
      <c r="F7" s="44" t="s">
        <v>20</v>
      </c>
      <c r="G7" s="33">
        <v>62.3</v>
      </c>
      <c r="H7" s="34">
        <v>6.4</v>
      </c>
      <c r="I7" s="32" t="s">
        <v>11</v>
      </c>
      <c r="J7" s="35">
        <f aca="true" t="shared" si="1" ref="J7:J27">G7-H7</f>
        <v>55.9</v>
      </c>
      <c r="K7" s="37"/>
      <c r="N7"/>
      <c r="O7"/>
      <c r="P7" s="25"/>
      <c r="Q7" s="26"/>
    </row>
    <row r="8" spans="1:17" s="1" customFormat="1" ht="30" customHeight="1">
      <c r="A8" s="30">
        <v>3</v>
      </c>
      <c r="B8" s="31">
        <f t="shared" si="0"/>
        <v>2</v>
      </c>
      <c r="C8" s="32">
        <v>13</v>
      </c>
      <c r="D8" s="32">
        <v>2</v>
      </c>
      <c r="E8" s="32">
        <v>1</v>
      </c>
      <c r="F8" s="33" t="s">
        <v>14</v>
      </c>
      <c r="G8" s="33">
        <v>282.6</v>
      </c>
      <c r="H8" s="34">
        <v>36.1</v>
      </c>
      <c r="I8" s="32" t="s">
        <v>11</v>
      </c>
      <c r="J8" s="35">
        <f t="shared" si="1"/>
        <v>246.50000000000003</v>
      </c>
      <c r="K8" s="36"/>
      <c r="L8"/>
      <c r="M8"/>
      <c r="N8"/>
      <c r="O8"/>
      <c r="P8" s="25"/>
      <c r="Q8" s="26"/>
    </row>
    <row r="9" spans="1:17" s="1" customFormat="1" ht="30" customHeight="1">
      <c r="A9" s="30">
        <v>4</v>
      </c>
      <c r="B9" s="31">
        <f t="shared" si="0"/>
        <v>4</v>
      </c>
      <c r="C9" s="32">
        <v>13</v>
      </c>
      <c r="D9" s="32">
        <v>4</v>
      </c>
      <c r="E9" s="32">
        <v>1</v>
      </c>
      <c r="F9" s="33" t="s">
        <v>14</v>
      </c>
      <c r="G9" s="33">
        <v>2219.6</v>
      </c>
      <c r="H9" s="34">
        <v>204.9</v>
      </c>
      <c r="I9" s="32" t="s">
        <v>11</v>
      </c>
      <c r="J9" s="35">
        <f t="shared" si="1"/>
        <v>2014.6999999999998</v>
      </c>
      <c r="K9" s="37"/>
      <c r="N9"/>
      <c r="O9"/>
      <c r="P9" s="25"/>
      <c r="Q9" s="26"/>
    </row>
    <row r="10" spans="1:17" s="1" customFormat="1" ht="30" customHeight="1">
      <c r="A10" s="30">
        <v>5</v>
      </c>
      <c r="B10" s="31">
        <f t="shared" si="0"/>
        <v>5</v>
      </c>
      <c r="C10" s="32">
        <v>13</v>
      </c>
      <c r="D10" s="32">
        <v>5</v>
      </c>
      <c r="E10" s="32">
        <v>1</v>
      </c>
      <c r="F10" s="33" t="s">
        <v>15</v>
      </c>
      <c r="G10" s="33">
        <v>5907.4</v>
      </c>
      <c r="H10" s="34">
        <v>67.8</v>
      </c>
      <c r="I10" s="32" t="s">
        <v>11</v>
      </c>
      <c r="J10" s="35">
        <f t="shared" si="1"/>
        <v>5839.599999999999</v>
      </c>
      <c r="K10" s="37"/>
      <c r="N10"/>
      <c r="O10"/>
      <c r="P10" s="25"/>
      <c r="Q10" s="26"/>
    </row>
    <row r="11" spans="1:17" s="1" customFormat="1" ht="30" customHeight="1">
      <c r="A11" s="30">
        <v>6</v>
      </c>
      <c r="B11" s="31">
        <f t="shared" si="0"/>
        <v>6</v>
      </c>
      <c r="C11" s="32">
        <v>13</v>
      </c>
      <c r="D11" s="32">
        <v>6</v>
      </c>
      <c r="E11" s="32">
        <v>1</v>
      </c>
      <c r="F11" s="33" t="s">
        <v>16</v>
      </c>
      <c r="G11" s="33">
        <v>4012.3</v>
      </c>
      <c r="H11" s="34">
        <f>113.1+206</f>
        <v>319.1</v>
      </c>
      <c r="I11" s="32" t="s">
        <v>11</v>
      </c>
      <c r="J11" s="35">
        <f t="shared" si="1"/>
        <v>3693.2000000000003</v>
      </c>
      <c r="K11" s="37"/>
      <c r="N11"/>
      <c r="O11"/>
      <c r="P11" s="25"/>
      <c r="Q11" s="26"/>
    </row>
    <row r="12" spans="1:17" s="1" customFormat="1" ht="30" customHeight="1">
      <c r="A12" s="30">
        <v>7</v>
      </c>
      <c r="B12" s="31">
        <f t="shared" si="0"/>
        <v>7</v>
      </c>
      <c r="C12" s="32">
        <v>13</v>
      </c>
      <c r="D12" s="32">
        <v>7</v>
      </c>
      <c r="E12" s="32">
        <v>1</v>
      </c>
      <c r="F12" s="33" t="s">
        <v>17</v>
      </c>
      <c r="G12" s="33">
        <v>4792.7</v>
      </c>
      <c r="H12" s="34">
        <v>353.7</v>
      </c>
      <c r="I12" s="32" t="s">
        <v>11</v>
      </c>
      <c r="J12" s="35">
        <f t="shared" si="1"/>
        <v>4439</v>
      </c>
      <c r="K12" s="37"/>
      <c r="N12"/>
      <c r="O12"/>
      <c r="P12" s="25"/>
      <c r="Q12" s="26"/>
    </row>
    <row r="13" spans="1:17" s="1" customFormat="1" ht="30" customHeight="1">
      <c r="A13" s="30">
        <v>8</v>
      </c>
      <c r="B13" s="31">
        <f t="shared" si="0"/>
        <v>10</v>
      </c>
      <c r="C13" s="32">
        <v>13</v>
      </c>
      <c r="D13" s="32">
        <v>10</v>
      </c>
      <c r="E13" s="32">
        <v>1</v>
      </c>
      <c r="F13" s="33" t="s">
        <v>18</v>
      </c>
      <c r="G13" s="33">
        <v>288.9</v>
      </c>
      <c r="H13" s="34">
        <v>21.5</v>
      </c>
      <c r="I13" s="32" t="s">
        <v>11</v>
      </c>
      <c r="J13" s="35">
        <f t="shared" si="1"/>
        <v>267.4</v>
      </c>
      <c r="K13" s="37"/>
      <c r="N13"/>
      <c r="O13"/>
      <c r="P13" s="25"/>
      <c r="Q13" s="26"/>
    </row>
    <row r="14" spans="1:17" ht="30" customHeight="1">
      <c r="A14" s="30">
        <v>9</v>
      </c>
      <c r="B14" s="31">
        <f t="shared" si="0"/>
        <v>13</v>
      </c>
      <c r="C14" s="32">
        <v>13</v>
      </c>
      <c r="D14" s="32">
        <v>13</v>
      </c>
      <c r="E14" s="32">
        <v>1</v>
      </c>
      <c r="F14" s="33" t="s">
        <v>13</v>
      </c>
      <c r="G14" s="33">
        <v>373.8</v>
      </c>
      <c r="H14" s="34">
        <v>29</v>
      </c>
      <c r="I14" s="32" t="s">
        <v>11</v>
      </c>
      <c r="J14" s="35">
        <f t="shared" si="1"/>
        <v>344.8</v>
      </c>
      <c r="K14" s="37"/>
      <c r="P14" s="25"/>
      <c r="Q14" s="26"/>
    </row>
    <row r="15" spans="1:17" ht="30" customHeight="1">
      <c r="A15" s="30">
        <v>10</v>
      </c>
      <c r="B15" s="31">
        <f t="shared" si="0"/>
        <v>14</v>
      </c>
      <c r="C15" s="32">
        <v>13</v>
      </c>
      <c r="D15" s="32">
        <v>14</v>
      </c>
      <c r="E15" s="32">
        <v>1</v>
      </c>
      <c r="F15" s="33" t="s">
        <v>19</v>
      </c>
      <c r="G15" s="33">
        <v>2987.9</v>
      </c>
      <c r="H15" s="34">
        <v>35.7</v>
      </c>
      <c r="I15" s="32" t="s">
        <v>11</v>
      </c>
      <c r="J15" s="35">
        <f t="shared" si="1"/>
        <v>2952.2000000000003</v>
      </c>
      <c r="K15" s="37"/>
      <c r="P15" s="25"/>
      <c r="Q15" s="26"/>
    </row>
    <row r="16" spans="1:17" ht="30" customHeight="1">
      <c r="A16" s="30">
        <v>11</v>
      </c>
      <c r="B16" s="31">
        <f t="shared" si="0"/>
        <v>15</v>
      </c>
      <c r="C16" s="32">
        <v>13</v>
      </c>
      <c r="D16" s="32">
        <v>15</v>
      </c>
      <c r="E16" s="32">
        <v>1</v>
      </c>
      <c r="F16" s="33" t="s">
        <v>17</v>
      </c>
      <c r="G16" s="33">
        <v>1513.7</v>
      </c>
      <c r="H16" s="34">
        <v>267.4</v>
      </c>
      <c r="I16" s="32" t="s">
        <v>12</v>
      </c>
      <c r="J16" s="35">
        <f t="shared" si="1"/>
        <v>1246.3000000000002</v>
      </c>
      <c r="K16" s="38"/>
      <c r="P16" s="25"/>
      <c r="Q16" s="26"/>
    </row>
    <row r="17" spans="1:17" ht="30" customHeight="1">
      <c r="A17" s="30">
        <v>12</v>
      </c>
      <c r="B17" s="31">
        <f t="shared" si="0"/>
        <v>20</v>
      </c>
      <c r="C17" s="32">
        <v>13</v>
      </c>
      <c r="D17" s="32">
        <v>20</v>
      </c>
      <c r="E17" s="32">
        <v>1</v>
      </c>
      <c r="F17" s="44" t="s">
        <v>31</v>
      </c>
      <c r="G17" s="33">
        <v>259.5</v>
      </c>
      <c r="H17" s="34">
        <v>28</v>
      </c>
      <c r="I17" s="32" t="s">
        <v>11</v>
      </c>
      <c r="J17" s="35">
        <f t="shared" si="1"/>
        <v>231.5</v>
      </c>
      <c r="K17" s="37"/>
      <c r="P17" s="25"/>
      <c r="Q17" s="26"/>
    </row>
    <row r="18" spans="1:17" ht="30" customHeight="1">
      <c r="A18" s="30">
        <v>13</v>
      </c>
      <c r="B18" s="31">
        <f t="shared" si="0"/>
        <v>21</v>
      </c>
      <c r="C18" s="32">
        <v>13</v>
      </c>
      <c r="D18" s="32">
        <v>21</v>
      </c>
      <c r="E18" s="32">
        <v>1</v>
      </c>
      <c r="F18" s="44" t="s">
        <v>20</v>
      </c>
      <c r="G18" s="33">
        <v>277.4</v>
      </c>
      <c r="H18" s="34">
        <v>17</v>
      </c>
      <c r="I18" s="32" t="s">
        <v>11</v>
      </c>
      <c r="J18" s="35">
        <f t="shared" si="1"/>
        <v>260.4</v>
      </c>
      <c r="K18" s="37"/>
      <c r="P18" s="25"/>
      <c r="Q18" s="26"/>
    </row>
    <row r="19" spans="1:17" ht="30" customHeight="1">
      <c r="A19" s="30">
        <v>14</v>
      </c>
      <c r="B19" s="31">
        <f t="shared" si="0"/>
        <v>22</v>
      </c>
      <c r="C19" s="32">
        <v>13</v>
      </c>
      <c r="D19" s="32">
        <v>22</v>
      </c>
      <c r="E19" s="32">
        <v>1</v>
      </c>
      <c r="F19" s="44" t="s">
        <v>32</v>
      </c>
      <c r="G19" s="33">
        <v>283.7</v>
      </c>
      <c r="H19" s="34">
        <v>20.3</v>
      </c>
      <c r="I19" s="32" t="s">
        <v>11</v>
      </c>
      <c r="J19" s="35">
        <f t="shared" si="1"/>
        <v>263.4</v>
      </c>
      <c r="K19" s="37"/>
      <c r="P19" s="25"/>
      <c r="Q19" s="26"/>
    </row>
    <row r="20" spans="1:17" ht="30" customHeight="1">
      <c r="A20" s="30">
        <v>15</v>
      </c>
      <c r="B20" s="31">
        <v>78</v>
      </c>
      <c r="C20" s="32">
        <v>13</v>
      </c>
      <c r="D20" s="32">
        <v>78</v>
      </c>
      <c r="E20" s="32">
        <v>1</v>
      </c>
      <c r="F20" s="44" t="s">
        <v>33</v>
      </c>
      <c r="G20" s="33">
        <v>315.3</v>
      </c>
      <c r="H20" s="34">
        <v>21.8</v>
      </c>
      <c r="I20" s="32" t="s">
        <v>11</v>
      </c>
      <c r="J20" s="35">
        <f t="shared" si="1"/>
        <v>293.5</v>
      </c>
      <c r="K20" s="37"/>
      <c r="P20" s="25"/>
      <c r="Q20" s="26"/>
    </row>
    <row r="21" spans="1:17" ht="30" customHeight="1">
      <c r="A21" s="30">
        <v>16</v>
      </c>
      <c r="B21" s="31">
        <f t="shared" si="0"/>
        <v>23</v>
      </c>
      <c r="C21" s="32">
        <v>13</v>
      </c>
      <c r="D21" s="32">
        <v>23</v>
      </c>
      <c r="E21" s="32">
        <v>1</v>
      </c>
      <c r="F21" s="33" t="s">
        <v>21</v>
      </c>
      <c r="G21" s="33">
        <v>213</v>
      </c>
      <c r="H21" s="34">
        <v>61.8</v>
      </c>
      <c r="I21" s="32" t="s">
        <v>11</v>
      </c>
      <c r="J21" s="35">
        <f t="shared" si="1"/>
        <v>151.2</v>
      </c>
      <c r="K21" s="39"/>
      <c r="P21" s="25"/>
      <c r="Q21" s="26"/>
    </row>
    <row r="22" spans="1:17" ht="30" customHeight="1">
      <c r="A22" s="30">
        <v>17</v>
      </c>
      <c r="B22" s="31">
        <f t="shared" si="0"/>
        <v>24</v>
      </c>
      <c r="C22" s="32">
        <v>13</v>
      </c>
      <c r="D22" s="32">
        <v>24</v>
      </c>
      <c r="E22" s="32">
        <v>1</v>
      </c>
      <c r="F22" s="33" t="s">
        <v>22</v>
      </c>
      <c r="G22" s="33">
        <v>2259</v>
      </c>
      <c r="H22" s="34">
        <v>142.3</v>
      </c>
      <c r="I22" s="32" t="s">
        <v>11</v>
      </c>
      <c r="J22" s="35">
        <f t="shared" si="1"/>
        <v>2116.7</v>
      </c>
      <c r="K22" s="37"/>
      <c r="P22" s="25"/>
      <c r="Q22" s="26"/>
    </row>
    <row r="23" spans="1:17" ht="30" customHeight="1">
      <c r="A23" s="30">
        <v>18</v>
      </c>
      <c r="B23" s="31">
        <f t="shared" si="0"/>
        <v>27</v>
      </c>
      <c r="C23" s="32">
        <v>13</v>
      </c>
      <c r="D23" s="32">
        <v>27</v>
      </c>
      <c r="E23" s="32">
        <v>1</v>
      </c>
      <c r="F23" s="33" t="s">
        <v>23</v>
      </c>
      <c r="G23" s="33">
        <v>1376.2</v>
      </c>
      <c r="H23" s="34">
        <v>188.5</v>
      </c>
      <c r="I23" s="32" t="s">
        <v>11</v>
      </c>
      <c r="J23" s="35">
        <f t="shared" si="1"/>
        <v>1187.7</v>
      </c>
      <c r="K23" s="39"/>
      <c r="P23" s="25"/>
      <c r="Q23" s="26"/>
    </row>
    <row r="24" spans="1:17" ht="30" customHeight="1">
      <c r="A24" s="30">
        <v>19</v>
      </c>
      <c r="B24" s="31">
        <f t="shared" si="0"/>
        <v>28</v>
      </c>
      <c r="C24" s="32">
        <v>13</v>
      </c>
      <c r="D24" s="32">
        <v>28</v>
      </c>
      <c r="E24" s="32">
        <v>1</v>
      </c>
      <c r="F24" s="33" t="s">
        <v>29</v>
      </c>
      <c r="G24" s="33">
        <v>430.7</v>
      </c>
      <c r="H24" s="34">
        <v>12.1</v>
      </c>
      <c r="I24" s="32" t="s">
        <v>28</v>
      </c>
      <c r="J24" s="35">
        <f t="shared" si="1"/>
        <v>418.59999999999997</v>
      </c>
      <c r="K24" s="37"/>
      <c r="P24" s="25"/>
      <c r="Q24" s="26"/>
    </row>
    <row r="25" spans="1:17" ht="30" customHeight="1">
      <c r="A25" s="30">
        <v>20</v>
      </c>
      <c r="B25" s="31">
        <f t="shared" si="0"/>
        <v>53</v>
      </c>
      <c r="C25" s="32">
        <v>13</v>
      </c>
      <c r="D25" s="32">
        <v>53</v>
      </c>
      <c r="E25" s="32">
        <v>1</v>
      </c>
      <c r="F25" s="33" t="s">
        <v>24</v>
      </c>
      <c r="G25" s="33">
        <v>247.3</v>
      </c>
      <c r="H25" s="34">
        <v>40.2</v>
      </c>
      <c r="I25" s="32" t="s">
        <v>11</v>
      </c>
      <c r="J25" s="35">
        <f t="shared" si="1"/>
        <v>207.10000000000002</v>
      </c>
      <c r="K25" s="37"/>
      <c r="P25" s="25"/>
      <c r="Q25" s="26"/>
    </row>
    <row r="26" spans="1:17" ht="30" customHeight="1">
      <c r="A26" s="30">
        <v>21</v>
      </c>
      <c r="B26" s="31">
        <f t="shared" si="0"/>
        <v>75</v>
      </c>
      <c r="C26" s="32">
        <v>13</v>
      </c>
      <c r="D26" s="32">
        <v>75</v>
      </c>
      <c r="E26" s="32">
        <v>1</v>
      </c>
      <c r="F26" s="33" t="s">
        <v>25</v>
      </c>
      <c r="G26" s="33">
        <v>508</v>
      </c>
      <c r="H26" s="40">
        <v>39.9</v>
      </c>
      <c r="I26" s="32" t="s">
        <v>11</v>
      </c>
      <c r="J26" s="35">
        <f t="shared" si="1"/>
        <v>468.1</v>
      </c>
      <c r="K26" s="37"/>
      <c r="P26" s="25"/>
      <c r="Q26" s="26"/>
    </row>
    <row r="27" spans="1:17" ht="30" customHeight="1">
      <c r="A27" s="30">
        <v>22</v>
      </c>
      <c r="B27" s="31">
        <f t="shared" si="0"/>
        <v>77</v>
      </c>
      <c r="C27" s="32">
        <v>13</v>
      </c>
      <c r="D27" s="32">
        <v>77</v>
      </c>
      <c r="E27" s="32">
        <v>1</v>
      </c>
      <c r="F27" s="44" t="s">
        <v>34</v>
      </c>
      <c r="G27" s="33">
        <v>201.1</v>
      </c>
      <c r="H27" s="40">
        <v>28.5</v>
      </c>
      <c r="I27" s="32" t="s">
        <v>11</v>
      </c>
      <c r="J27" s="35">
        <f t="shared" si="1"/>
        <v>172.6</v>
      </c>
      <c r="K27" s="37"/>
      <c r="P27" s="25"/>
      <c r="Q27" s="26"/>
    </row>
    <row r="28" spans="1:11" s="14" customFormat="1" ht="30" customHeight="1" thickBot="1">
      <c r="A28" s="52" t="s">
        <v>36</v>
      </c>
      <c r="B28" s="53"/>
      <c r="C28" s="53"/>
      <c r="D28" s="53"/>
      <c r="E28" s="53"/>
      <c r="F28" s="54"/>
      <c r="G28" s="42">
        <f>SUM(G6:G27)</f>
        <v>28942.500000000004</v>
      </c>
      <c r="H28" s="42">
        <f>SUM(H6:H27)</f>
        <v>1961.3999999999999</v>
      </c>
      <c r="I28" s="41"/>
      <c r="J28" s="45">
        <f>SUM(J6:J27)</f>
        <v>26981.1</v>
      </c>
      <c r="K28" s="43"/>
    </row>
    <row r="29" spans="2:12" s="15" customFormat="1" ht="17.25" thickTop="1">
      <c r="B29" s="50"/>
      <c r="C29" s="50"/>
      <c r="D29" s="50"/>
      <c r="E29" s="50"/>
      <c r="F29" s="50"/>
      <c r="G29" s="50"/>
      <c r="H29" s="10"/>
      <c r="I29" s="9"/>
      <c r="K29" s="16"/>
      <c r="L29" s="17"/>
    </row>
    <row r="30" spans="2:14" s="15" customFormat="1" ht="16.5">
      <c r="B30" s="51"/>
      <c r="C30" s="51"/>
      <c r="D30" s="51"/>
      <c r="E30" s="51"/>
      <c r="F30" s="51"/>
      <c r="G30" s="51"/>
      <c r="H30" s="10"/>
      <c r="I30" s="9"/>
      <c r="K30" s="18"/>
      <c r="L30" s="16"/>
      <c r="N30" s="19"/>
    </row>
    <row r="31" spans="2:12" s="15" customFormat="1" ht="16.5">
      <c r="B31" s="46"/>
      <c r="C31" s="46"/>
      <c r="D31" s="46"/>
      <c r="E31" s="11"/>
      <c r="F31" s="11"/>
      <c r="G31" s="12"/>
      <c r="H31" s="13"/>
      <c r="I31" s="9"/>
      <c r="K31" s="17"/>
      <c r="L31" s="16"/>
    </row>
    <row r="32" spans="2:14" s="15" customFormat="1" ht="16.5">
      <c r="B32" s="47"/>
      <c r="C32" s="47"/>
      <c r="D32" s="47"/>
      <c r="E32" s="47"/>
      <c r="F32" s="47"/>
      <c r="G32" s="47"/>
      <c r="H32" s="27"/>
      <c r="I32" s="9"/>
      <c r="J32" s="28"/>
      <c r="K32" s="20"/>
      <c r="L32" s="16"/>
      <c r="M32" s="19"/>
      <c r="N32" s="19"/>
    </row>
    <row r="33" spans="2:13" s="15" customFormat="1" ht="16.5">
      <c r="B33" s="47"/>
      <c r="C33" s="47"/>
      <c r="D33" s="47"/>
      <c r="E33" s="47"/>
      <c r="F33" s="47"/>
      <c r="G33" s="47"/>
      <c r="H33" s="27"/>
      <c r="I33" s="9"/>
      <c r="J33" s="29"/>
      <c r="K33" s="20"/>
      <c r="L33" s="23"/>
      <c r="M33" s="19"/>
    </row>
    <row r="34" spans="2:13" s="15" customFormat="1" ht="16.5">
      <c r="B34" s="47"/>
      <c r="C34" s="47"/>
      <c r="D34" s="47"/>
      <c r="E34" s="47"/>
      <c r="F34" s="47"/>
      <c r="G34" s="47"/>
      <c r="H34" s="27"/>
      <c r="I34" s="9"/>
      <c r="J34" s="29"/>
      <c r="K34" s="20"/>
      <c r="L34" s="23"/>
      <c r="M34" s="19"/>
    </row>
    <row r="35" spans="2:13" s="15" customFormat="1" ht="16.5">
      <c r="B35" s="47"/>
      <c r="C35" s="47"/>
      <c r="D35" s="47"/>
      <c r="E35" s="47"/>
      <c r="F35" s="47"/>
      <c r="G35" s="47"/>
      <c r="H35" s="27"/>
      <c r="I35" s="9"/>
      <c r="J35" s="29"/>
      <c r="K35" s="20"/>
      <c r="L35" s="23"/>
      <c r="M35" s="19"/>
    </row>
    <row r="36" spans="1:13" s="15" customFormat="1" ht="17.25">
      <c r="A36" s="48"/>
      <c r="B36" s="48"/>
      <c r="C36" s="48"/>
      <c r="D36" s="48"/>
      <c r="E36" s="48"/>
      <c r="F36" s="48"/>
      <c r="G36" s="48"/>
      <c r="H36" s="49"/>
      <c r="I36" s="49"/>
      <c r="J36" s="49"/>
      <c r="K36" s="49"/>
      <c r="L36" s="21"/>
      <c r="M36" s="21"/>
    </row>
    <row r="37" spans="1:13" s="15" customFormat="1" ht="16.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22"/>
      <c r="M37" s="22"/>
    </row>
    <row r="38" spans="1:13" s="15" customFormat="1" ht="16.5">
      <c r="A38" s="46"/>
      <c r="B38" s="46"/>
      <c r="C38" s="46"/>
      <c r="D38" s="46"/>
      <c r="E38" s="3"/>
      <c r="F38" s="46"/>
      <c r="G38" s="46"/>
      <c r="H38" s="46"/>
      <c r="I38" s="46"/>
      <c r="J38" s="46"/>
      <c r="K38" s="46"/>
      <c r="L38" s="22"/>
      <c r="M38" s="22"/>
    </row>
    <row r="39" spans="2:5" ht="15.75">
      <c r="B39" s="2"/>
      <c r="C39" s="2"/>
      <c r="E39" s="8"/>
    </row>
    <row r="42" ht="41.25" customHeight="1"/>
    <row r="43" spans="1:8" ht="15.75">
      <c r="A43" s="55"/>
      <c r="B43" s="55"/>
      <c r="C43" s="55"/>
      <c r="D43" s="55"/>
      <c r="E43" s="24"/>
      <c r="F43" s="55"/>
      <c r="G43" s="55"/>
      <c r="H43" s="55"/>
    </row>
  </sheetData>
  <sheetProtection/>
  <mergeCells count="24">
    <mergeCell ref="A28:F28"/>
    <mergeCell ref="A43:D43"/>
    <mergeCell ref="F43:H43"/>
    <mergeCell ref="A1:K1"/>
    <mergeCell ref="A2:K2"/>
    <mergeCell ref="A3:K3"/>
    <mergeCell ref="A4:A5"/>
    <mergeCell ref="B4:C4"/>
    <mergeCell ref="D4:J4"/>
    <mergeCell ref="K4:K5"/>
    <mergeCell ref="B29:G29"/>
    <mergeCell ref="B30:G30"/>
    <mergeCell ref="B31:D31"/>
    <mergeCell ref="B32:G32"/>
    <mergeCell ref="A38:D38"/>
    <mergeCell ref="F38:G38"/>
    <mergeCell ref="B35:G35"/>
    <mergeCell ref="H38:K38"/>
    <mergeCell ref="B33:G33"/>
    <mergeCell ref="A36:G36"/>
    <mergeCell ref="H36:K36"/>
    <mergeCell ref="A37:G37"/>
    <mergeCell ref="H37:K37"/>
    <mergeCell ref="B34:G34"/>
  </mergeCells>
  <printOptions/>
  <pageMargins left="0.6299212598425197" right="0.1968503937007874" top="0.15748031496062992" bottom="0.15748031496062992" header="0.15748031496062992" footer="0.15748031496062992"/>
  <pageSetup fitToWidth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MyPC</cp:lastModifiedBy>
  <cp:lastPrinted>2021-03-01T03:34:35Z</cp:lastPrinted>
  <dcterms:created xsi:type="dcterms:W3CDTF">2010-10-18T00:56:12Z</dcterms:created>
  <dcterms:modified xsi:type="dcterms:W3CDTF">2021-03-01T03:36:22Z</dcterms:modified>
  <cp:category/>
  <cp:version/>
  <cp:contentType/>
  <cp:contentStatus/>
</cp:coreProperties>
</file>