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TT" sheetId="1" r:id="rId1"/>
    <sheet name="HUONG XUAN" sheetId="2" r:id="rId2"/>
    <sheet name="HUONG PHÚ" sheetId="3" r:id="rId3"/>
  </sheets>
  <definedNames/>
  <calcPr fullCalcOnLoad="1"/>
</workbook>
</file>

<file path=xl/sharedStrings.xml><?xml version="1.0" encoding="utf-8"?>
<sst xmlns="http://schemas.openxmlformats.org/spreadsheetml/2006/main" count="206" uniqueCount="99">
  <si>
    <t>STT</t>
  </si>
  <si>
    <t>Ghi chú</t>
  </si>
  <si>
    <t>Bản đồ địa chính</t>
  </si>
  <si>
    <t>Trích đo địa chính</t>
  </si>
  <si>
    <t>Số thửa</t>
  </si>
  <si>
    <t>Số tờ</t>
  </si>
  <si>
    <t>Tên chử sử dụng</t>
  </si>
  <si>
    <t>Diện tích 
đo vẽ (m2)</t>
  </si>
  <si>
    <t>Loại đất</t>
  </si>
  <si>
    <t>Diện tích
 còn lại (m2)</t>
  </si>
  <si>
    <t>ODT</t>
  </si>
  <si>
    <t>CLN</t>
  </si>
  <si>
    <t>Mai Văn Bình</t>
  </si>
  <si>
    <t xml:space="preserve">PHỤ LỤC 1: DANH SÁCH CÁC TỔ CHỨC VÀ HỘ GIA ĐÌNH, CÁ NHÂN BỊ THU HỒI ĐẤT THUỘC </t>
  </si>
  <si>
    <t>Diện tích trong phạm vi  GPMB (m2)</t>
  </si>
  <si>
    <t>Diện tích trong QHLG</t>
  </si>
  <si>
    <t>Diện tích ngoài QHLG</t>
  </si>
  <si>
    <t>Cộng</t>
  </si>
  <si>
    <t>Trần Quang Phú</t>
  </si>
  <si>
    <t>Điện lực Nam Đông</t>
  </si>
  <si>
    <t>DNL</t>
  </si>
  <si>
    <t>Trần Lợi</t>
  </si>
  <si>
    <t>Nguyễn Văn Nghĩa</t>
  </si>
  <si>
    <t>Lê Nhữ Thắng</t>
  </si>
  <si>
    <t>Nguyễn Hồng Thái</t>
  </si>
  <si>
    <t>Lê Thị Oanh</t>
  </si>
  <si>
    <t>Công viên</t>
  </si>
  <si>
    <t>DVH</t>
  </si>
  <si>
    <t>Nguyễn Thị Duyên</t>
  </si>
  <si>
    <t>Lê Hồng Kim Điệp Thuỷ</t>
  </si>
  <si>
    <t>Đào Vĩnh Thành</t>
  </si>
  <si>
    <t>Đỗ văn Thông</t>
  </si>
  <si>
    <t>Đoàn Nam</t>
  </si>
  <si>
    <t>Bùi Văn Thỉ</t>
  </si>
  <si>
    <t>Công ty dược</t>
  </si>
  <si>
    <t>SKC</t>
  </si>
  <si>
    <t>Võ Đức Thuận</t>
  </si>
  <si>
    <t>Thanh thiếu niên huyện</t>
  </si>
  <si>
    <t>TSC</t>
  </si>
  <si>
    <t>Lê Khánh Quỳnh</t>
  </si>
  <si>
    <t>Đoàn Hậu</t>
  </si>
  <si>
    <t>Nguyễn Công Trường</t>
  </si>
  <si>
    <t>Phạm Thanh Chức</t>
  </si>
  <si>
    <t>BQL rừng nam đông</t>
  </si>
  <si>
    <t>Trần Vương Vũ</t>
  </si>
  <si>
    <t>Trần Thị Lý</t>
  </si>
  <si>
    <t>Cao Văn Phúc</t>
  </si>
  <si>
    <t>Nguyễn Thị Thê</t>
  </si>
  <si>
    <t>Nguyễn Thị Kim Hoa</t>
  </si>
  <si>
    <t>Nguyễn Văn Thịnh</t>
  </si>
  <si>
    <t>Nguyễn Thành Phương</t>
  </si>
  <si>
    <t>Lê Thị Thuý Vân</t>
  </si>
  <si>
    <t>Nguyễn Minh Thái</t>
  </si>
  <si>
    <t>Mương nước</t>
  </si>
  <si>
    <t>DTL</t>
  </si>
  <si>
    <t>Nguyễn Văn Lượng</t>
  </si>
  <si>
    <t>Phạm Văn Thuận</t>
  </si>
  <si>
    <t>Trần Thị Kim Uyển</t>
  </si>
  <si>
    <t>Dương Quang Thanh</t>
  </si>
  <si>
    <t>Nguyễn Vẽ</t>
  </si>
  <si>
    <t>Nguyễn Thông</t>
  </si>
  <si>
    <t>Bùi Quang Tý</t>
  </si>
  <si>
    <t>Nguyễn Đăng Nam</t>
  </si>
  <si>
    <t>Võ Thị Ngọ</t>
  </si>
  <si>
    <t>Nguyễn Chớ</t>
  </si>
  <si>
    <t>Vương Đình Mùi</t>
  </si>
  <si>
    <t>Phan Ngọc Oanh</t>
  </si>
  <si>
    <t>Viện Kiểm Sát Nam Đông</t>
  </si>
  <si>
    <t>Nguyễn Văn Lai</t>
  </si>
  <si>
    <t>Trương Thị Mãng</t>
  </si>
  <si>
    <t>Vương Đình Thành</t>
  </si>
  <si>
    <t>Lê Viết Diệm</t>
  </si>
  <si>
    <t>Nguyễn Văn Hán</t>
  </si>
  <si>
    <t>Lê Thị Tâm</t>
  </si>
  <si>
    <t>Nguyễn Văn Hợp</t>
  </si>
  <si>
    <t>Cao Biên</t>
  </si>
  <si>
    <t>Nguyễn Uông</t>
  </si>
  <si>
    <t>Huỳnh Thị Oanh</t>
  </si>
  <si>
    <t>Tổng</t>
  </si>
  <si>
    <t>Ngân hàng NN&amp;PTNN huyện Nam Đông</t>
  </si>
  <si>
    <t>Liên Đoàn Lao Động Huyện</t>
  </si>
  <si>
    <t>Bưu điện Nam đông</t>
  </si>
  <si>
    <t>Đất nghĩa trang, nghĩa địa</t>
  </si>
  <si>
    <t>NTD</t>
  </si>
  <si>
    <t>Đất giao thông</t>
  </si>
  <si>
    <t>DGT</t>
  </si>
  <si>
    <t xml:space="preserve">PHỤ LỤC 2: DANH SÁCH CÁC TỔ CHỨC VÀ HỘ GIA ĐÌNH, CÁ NHÂN BỊ THU HỒI ĐẤT THUỘC </t>
  </si>
  <si>
    <t>CÔNG TRÌNH: CHỈNH TRANG VỈA HÈ, CÂY XANH TRUNG TÂM HUYỆN NAM ĐÔNG (NGHĨA TRANG HƯƠNG XUÂN)</t>
  </si>
  <si>
    <t>Lê Tuấn</t>
  </si>
  <si>
    <t>BHK</t>
  </si>
  <si>
    <t>Nguyễn Thanh</t>
  </si>
  <si>
    <t>Nguyễn Ngọc Thuận</t>
  </si>
  <si>
    <t>CÔNG TRÌNH: CHỈNH TRANG VỈA HÈ, CÂY XANH TRUNG TÂM HUYỆN NAM ĐÔNG (XÃ HƯƠNG PHÚ)</t>
  </si>
  <si>
    <t xml:space="preserve">PHỤ LỤC 3: DANH SÁCH CÁC TỔ CHỨC VÀ HỘ GIA ĐÌNH, CÁ NHÂN BỊ THU HỒI ĐẤT THUỘC </t>
  </si>
  <si>
    <t>CÔNG TRÌNH: CHỈNH TRANG VỈA HÈ, CÂY XANH TRUNG TÂM HUYỆN NAM ĐÔNG                                        (ĐƯỜNG NGUYỄN THẾ LỊCH THI TRẤN KHE TRE)</t>
  </si>
  <si>
    <t>(Kèm theo Thông báo số: 64/TB-UBND ngày  27  tháng  5  năm 2021 của Ủy ban nhân dân huyện Nam Đông)</t>
  </si>
  <si>
    <t>(Kèm theo Thông báo số: 64/TB-UBND ngày 27 tháng 5  năm 2021 của Ủy ban nhân dân huyện Nam Đông)</t>
  </si>
  <si>
    <t>(Kèm theo Thông báo số: 64/TB-UBND ngày 27 tháng  5 năm 2021 của Ủy ban nhân dân huyện Nam Đông)</t>
  </si>
  <si>
    <t>Trần Đức Triển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</si>
</sst>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;[Red]0.0"/>
    <numFmt numFmtId="182" formatCode="0.00;[Red]0.00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181" fontId="3" fillId="0" borderId="0" xfId="0" applyNumberFormat="1" applyFont="1" applyAlignment="1">
      <alignment/>
    </xf>
    <xf numFmtId="181" fontId="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181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80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180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4" fontId="44" fillId="0" borderId="1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180" fontId="3" fillId="0" borderId="13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18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/>
    </xf>
    <xf numFmtId="180" fontId="3" fillId="0" borderId="14" xfId="0" applyNumberFormat="1" applyFont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181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85" zoomScaleNormal="85" zoomScalePageLayoutView="0" workbookViewId="0" topLeftCell="A13">
      <selection activeCell="B76" sqref="B76:G76"/>
    </sheetView>
  </sheetViews>
  <sheetFormatPr defaultColWidth="9.00390625" defaultRowHeight="15.75"/>
  <cols>
    <col min="1" max="1" width="5.125" style="0" customWidth="1"/>
    <col min="2" max="2" width="6.625" style="0" customWidth="1"/>
    <col min="3" max="3" width="7.50390625" style="0" customWidth="1"/>
    <col min="4" max="4" width="7.25390625" style="0" customWidth="1"/>
    <col min="5" max="5" width="7.125" style="0" customWidth="1"/>
    <col min="6" max="6" width="24.75390625" style="0" customWidth="1"/>
    <col min="7" max="7" width="10.75390625" style="0" customWidth="1"/>
    <col min="9" max="9" width="11.00390625" style="0" customWidth="1"/>
    <col min="10" max="10" width="7.00390625" style="0" customWidth="1"/>
    <col min="11" max="11" width="10.00390625" style="0" customWidth="1"/>
    <col min="12" max="12" width="9.875" style="0" customWidth="1"/>
  </cols>
  <sheetData>
    <row r="1" spans="1:13" ht="24.75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39.75" customHeight="1">
      <c r="A2" s="67" t="s">
        <v>94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30.75" customHeight="1" thickBot="1">
      <c r="A3" s="68" t="s">
        <v>95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6.5" thickTop="1">
      <c r="A4" s="59" t="s">
        <v>0</v>
      </c>
      <c r="B4" s="61" t="s">
        <v>2</v>
      </c>
      <c r="C4" s="61"/>
      <c r="D4" s="61" t="s">
        <v>3</v>
      </c>
      <c r="E4" s="61"/>
      <c r="F4" s="61"/>
      <c r="G4" s="61"/>
      <c r="H4" s="61"/>
      <c r="I4" s="61"/>
      <c r="J4" s="61"/>
      <c r="K4" s="61"/>
      <c r="L4" s="61"/>
      <c r="M4" s="71" t="s">
        <v>1</v>
      </c>
    </row>
    <row r="5" spans="1:13" ht="110.25" customHeight="1">
      <c r="A5" s="60"/>
      <c r="B5" s="63" t="s">
        <v>4</v>
      </c>
      <c r="C5" s="63" t="s">
        <v>5</v>
      </c>
      <c r="D5" s="63" t="s">
        <v>4</v>
      </c>
      <c r="E5" s="63" t="s">
        <v>5</v>
      </c>
      <c r="F5" s="63" t="s">
        <v>6</v>
      </c>
      <c r="G5" s="63" t="s">
        <v>7</v>
      </c>
      <c r="H5" s="63" t="s">
        <v>14</v>
      </c>
      <c r="I5" s="63"/>
      <c r="J5" s="63"/>
      <c r="K5" s="63"/>
      <c r="L5" s="63" t="s">
        <v>9</v>
      </c>
      <c r="M5" s="72"/>
    </row>
    <row r="6" spans="1:13" s="1" customFormat="1" ht="48" customHeight="1">
      <c r="A6" s="60"/>
      <c r="B6" s="63"/>
      <c r="C6" s="63"/>
      <c r="D6" s="63"/>
      <c r="E6" s="63"/>
      <c r="F6" s="63"/>
      <c r="G6" s="63"/>
      <c r="H6" s="33" t="s">
        <v>15</v>
      </c>
      <c r="I6" s="33" t="s">
        <v>16</v>
      </c>
      <c r="J6" s="33" t="s">
        <v>17</v>
      </c>
      <c r="K6" s="32" t="s">
        <v>8</v>
      </c>
      <c r="L6" s="63"/>
      <c r="M6" s="72"/>
    </row>
    <row r="7" spans="1:13" s="1" customFormat="1" ht="24.75" customHeight="1">
      <c r="A7" s="39">
        <v>1</v>
      </c>
      <c r="B7" s="9">
        <v>195</v>
      </c>
      <c r="C7" s="9">
        <v>14</v>
      </c>
      <c r="D7" s="10">
        <v>1</v>
      </c>
      <c r="E7" s="11">
        <v>1</v>
      </c>
      <c r="F7" s="12" t="s">
        <v>18</v>
      </c>
      <c r="G7" s="34">
        <v>484.1</v>
      </c>
      <c r="H7" s="35">
        <v>59.4</v>
      </c>
      <c r="I7" s="14">
        <f>J7-H7</f>
        <v>0</v>
      </c>
      <c r="J7" s="14">
        <v>59.4</v>
      </c>
      <c r="K7" s="13" t="s">
        <v>10</v>
      </c>
      <c r="L7" s="14">
        <f>G7-J7</f>
        <v>424.70000000000005</v>
      </c>
      <c r="M7" s="40"/>
    </row>
    <row r="8" spans="1:13" s="1" customFormat="1" ht="24.75" customHeight="1">
      <c r="A8" s="39">
        <v>2</v>
      </c>
      <c r="B8" s="9">
        <v>19</v>
      </c>
      <c r="C8" s="9">
        <v>14</v>
      </c>
      <c r="D8" s="10">
        <v>2</v>
      </c>
      <c r="E8" s="11">
        <v>1</v>
      </c>
      <c r="F8" s="12" t="s">
        <v>19</v>
      </c>
      <c r="G8" s="34">
        <v>440.6</v>
      </c>
      <c r="H8" s="35">
        <v>3.9</v>
      </c>
      <c r="I8" s="14">
        <f aca="true" t="shared" si="0" ref="I8:I71">J8-H8</f>
        <v>0</v>
      </c>
      <c r="J8" s="14">
        <v>3.9</v>
      </c>
      <c r="K8" s="13" t="s">
        <v>20</v>
      </c>
      <c r="L8" s="14">
        <f aca="true" t="shared" si="1" ref="L8:L71">G8-J8</f>
        <v>436.70000000000005</v>
      </c>
      <c r="M8" s="41"/>
    </row>
    <row r="9" spans="1:13" s="1" customFormat="1" ht="24.75" customHeight="1">
      <c r="A9" s="39">
        <v>3</v>
      </c>
      <c r="B9" s="9">
        <v>127</v>
      </c>
      <c r="C9" s="9">
        <v>14</v>
      </c>
      <c r="D9" s="10">
        <v>3</v>
      </c>
      <c r="E9" s="11">
        <v>1</v>
      </c>
      <c r="F9" s="12" t="s">
        <v>19</v>
      </c>
      <c r="G9" s="34">
        <v>195.9</v>
      </c>
      <c r="H9" s="35">
        <v>22.5</v>
      </c>
      <c r="I9" s="14">
        <f t="shared" si="0"/>
        <v>0</v>
      </c>
      <c r="J9" s="14">
        <v>22.5</v>
      </c>
      <c r="K9" s="13" t="s">
        <v>20</v>
      </c>
      <c r="L9" s="14">
        <f t="shared" si="1"/>
        <v>173.4</v>
      </c>
      <c r="M9" s="41"/>
    </row>
    <row r="10" spans="1:13" s="1" customFormat="1" ht="24.75" customHeight="1">
      <c r="A10" s="39">
        <v>4</v>
      </c>
      <c r="B10" s="9">
        <v>25</v>
      </c>
      <c r="C10" s="9">
        <v>14</v>
      </c>
      <c r="D10" s="10">
        <v>4</v>
      </c>
      <c r="E10" s="11">
        <v>1</v>
      </c>
      <c r="F10" s="12" t="s">
        <v>21</v>
      </c>
      <c r="G10" s="34">
        <v>345.6</v>
      </c>
      <c r="H10" s="35">
        <v>57</v>
      </c>
      <c r="I10" s="14">
        <f t="shared" si="0"/>
        <v>0</v>
      </c>
      <c r="J10" s="14">
        <v>57</v>
      </c>
      <c r="K10" s="13" t="s">
        <v>10</v>
      </c>
      <c r="L10" s="14">
        <f t="shared" si="1"/>
        <v>288.6</v>
      </c>
      <c r="M10" s="41"/>
    </row>
    <row r="11" spans="1:13" s="1" customFormat="1" ht="24.75" customHeight="1">
      <c r="A11" s="39">
        <v>5</v>
      </c>
      <c r="B11" s="9">
        <v>128</v>
      </c>
      <c r="C11" s="9">
        <v>14</v>
      </c>
      <c r="D11" s="10">
        <v>5</v>
      </c>
      <c r="E11" s="11">
        <v>1</v>
      </c>
      <c r="F11" s="12" t="s">
        <v>22</v>
      </c>
      <c r="G11" s="34">
        <v>214.7</v>
      </c>
      <c r="H11" s="35">
        <v>27.3</v>
      </c>
      <c r="I11" s="14">
        <f t="shared" si="0"/>
        <v>0</v>
      </c>
      <c r="J11" s="14">
        <v>27.3</v>
      </c>
      <c r="K11" s="13" t="s">
        <v>10</v>
      </c>
      <c r="L11" s="14">
        <f t="shared" si="1"/>
        <v>187.39999999999998</v>
      </c>
      <c r="M11" s="41"/>
    </row>
    <row r="12" spans="1:13" s="1" customFormat="1" ht="24.75" customHeight="1">
      <c r="A12" s="39">
        <v>6</v>
      </c>
      <c r="B12" s="9">
        <v>137</v>
      </c>
      <c r="C12" s="9">
        <v>14</v>
      </c>
      <c r="D12" s="10">
        <v>6</v>
      </c>
      <c r="E12" s="11">
        <v>1</v>
      </c>
      <c r="F12" s="12" t="s">
        <v>18</v>
      </c>
      <c r="G12" s="34">
        <v>446.5</v>
      </c>
      <c r="H12" s="35">
        <v>78.4</v>
      </c>
      <c r="I12" s="14">
        <f t="shared" si="0"/>
        <v>0</v>
      </c>
      <c r="J12" s="14">
        <v>78.4</v>
      </c>
      <c r="K12" s="13" t="s">
        <v>10</v>
      </c>
      <c r="L12" s="14">
        <f t="shared" si="1"/>
        <v>368.1</v>
      </c>
      <c r="M12" s="41"/>
    </row>
    <row r="13" spans="1:13" s="1" customFormat="1" ht="24.75" customHeight="1">
      <c r="A13" s="39">
        <v>7</v>
      </c>
      <c r="B13" s="9">
        <v>30</v>
      </c>
      <c r="C13" s="9">
        <v>14</v>
      </c>
      <c r="D13" s="10">
        <v>7</v>
      </c>
      <c r="E13" s="11">
        <v>1</v>
      </c>
      <c r="F13" s="12" t="s">
        <v>18</v>
      </c>
      <c r="G13" s="34">
        <v>659.8</v>
      </c>
      <c r="H13" s="35">
        <v>72</v>
      </c>
      <c r="I13" s="14">
        <f t="shared" si="0"/>
        <v>0</v>
      </c>
      <c r="J13" s="14">
        <v>72</v>
      </c>
      <c r="K13" s="13" t="s">
        <v>10</v>
      </c>
      <c r="L13" s="14">
        <f t="shared" si="1"/>
        <v>587.8</v>
      </c>
      <c r="M13" s="41"/>
    </row>
    <row r="14" spans="1:13" ht="24.75" customHeight="1">
      <c r="A14" s="39">
        <v>8</v>
      </c>
      <c r="B14" s="9">
        <v>185</v>
      </c>
      <c r="C14" s="9">
        <v>14</v>
      </c>
      <c r="D14" s="10">
        <v>8</v>
      </c>
      <c r="E14" s="11">
        <v>1</v>
      </c>
      <c r="F14" s="12" t="s">
        <v>23</v>
      </c>
      <c r="G14" s="34">
        <v>379.2</v>
      </c>
      <c r="H14" s="35">
        <v>22.1</v>
      </c>
      <c r="I14" s="14">
        <f t="shared" si="0"/>
        <v>0</v>
      </c>
      <c r="J14" s="14">
        <v>22.1</v>
      </c>
      <c r="K14" s="13" t="s">
        <v>10</v>
      </c>
      <c r="L14" s="14">
        <f t="shared" si="1"/>
        <v>357.09999999999997</v>
      </c>
      <c r="M14" s="41"/>
    </row>
    <row r="15" spans="1:13" ht="24.75" customHeight="1">
      <c r="A15" s="39">
        <v>9</v>
      </c>
      <c r="B15" s="9">
        <v>39</v>
      </c>
      <c r="C15" s="9">
        <v>14</v>
      </c>
      <c r="D15" s="10">
        <v>9</v>
      </c>
      <c r="E15" s="11">
        <v>1</v>
      </c>
      <c r="F15" s="12" t="s">
        <v>24</v>
      </c>
      <c r="G15" s="34">
        <v>505.4</v>
      </c>
      <c r="H15" s="35">
        <v>28</v>
      </c>
      <c r="I15" s="14">
        <f t="shared" si="0"/>
        <v>0</v>
      </c>
      <c r="J15" s="14">
        <v>28</v>
      </c>
      <c r="K15" s="13" t="s">
        <v>10</v>
      </c>
      <c r="L15" s="14">
        <f t="shared" si="1"/>
        <v>477.4</v>
      </c>
      <c r="M15" s="41"/>
    </row>
    <row r="16" spans="1:13" ht="24.75" customHeight="1">
      <c r="A16" s="39">
        <v>10</v>
      </c>
      <c r="B16" s="9">
        <v>31</v>
      </c>
      <c r="C16" s="9">
        <v>14</v>
      </c>
      <c r="D16" s="10">
        <v>10</v>
      </c>
      <c r="E16" s="11">
        <v>1</v>
      </c>
      <c r="F16" s="12" t="s">
        <v>25</v>
      </c>
      <c r="G16" s="34">
        <v>1391.6</v>
      </c>
      <c r="H16" s="35">
        <v>109.7</v>
      </c>
      <c r="I16" s="14">
        <f t="shared" si="0"/>
        <v>0</v>
      </c>
      <c r="J16" s="14">
        <v>109.7</v>
      </c>
      <c r="K16" s="13" t="s">
        <v>10</v>
      </c>
      <c r="L16" s="14">
        <f t="shared" si="1"/>
        <v>1281.8999999999999</v>
      </c>
      <c r="M16" s="41"/>
    </row>
    <row r="17" spans="1:13" ht="24.75" customHeight="1">
      <c r="A17" s="39">
        <v>11</v>
      </c>
      <c r="B17" s="9">
        <v>76</v>
      </c>
      <c r="C17" s="9">
        <v>15</v>
      </c>
      <c r="D17" s="10">
        <v>11</v>
      </c>
      <c r="E17" s="11">
        <v>1</v>
      </c>
      <c r="F17" s="12" t="s">
        <v>26</v>
      </c>
      <c r="G17" s="34">
        <v>2007.5</v>
      </c>
      <c r="H17" s="35">
        <v>227.9</v>
      </c>
      <c r="I17" s="14">
        <f t="shared" si="0"/>
        <v>58.599999999999994</v>
      </c>
      <c r="J17" s="14">
        <v>286.5</v>
      </c>
      <c r="K17" s="13" t="s">
        <v>27</v>
      </c>
      <c r="L17" s="14">
        <f t="shared" si="1"/>
        <v>1721</v>
      </c>
      <c r="M17" s="41"/>
    </row>
    <row r="18" spans="1:13" ht="24.75" customHeight="1">
      <c r="A18" s="39">
        <v>12</v>
      </c>
      <c r="B18" s="9">
        <v>37</v>
      </c>
      <c r="C18" s="9">
        <v>14</v>
      </c>
      <c r="D18" s="10">
        <v>13</v>
      </c>
      <c r="E18" s="11">
        <v>1</v>
      </c>
      <c r="F18" s="12" t="s">
        <v>28</v>
      </c>
      <c r="G18" s="34">
        <v>1136.6</v>
      </c>
      <c r="H18" s="35">
        <v>96</v>
      </c>
      <c r="I18" s="14">
        <f t="shared" si="0"/>
        <v>0</v>
      </c>
      <c r="J18" s="14">
        <v>96</v>
      </c>
      <c r="K18" s="13" t="s">
        <v>10</v>
      </c>
      <c r="L18" s="14">
        <f t="shared" si="1"/>
        <v>1040.6</v>
      </c>
      <c r="M18" s="40"/>
    </row>
    <row r="19" spans="1:13" ht="24.75" customHeight="1">
      <c r="A19" s="39">
        <v>13</v>
      </c>
      <c r="B19" s="9">
        <v>153</v>
      </c>
      <c r="C19" s="9">
        <v>14</v>
      </c>
      <c r="D19" s="10">
        <v>14</v>
      </c>
      <c r="E19" s="11">
        <v>1</v>
      </c>
      <c r="F19" s="12" t="s">
        <v>29</v>
      </c>
      <c r="G19" s="34">
        <v>183.7</v>
      </c>
      <c r="H19" s="35">
        <v>29.2</v>
      </c>
      <c r="I19" s="14">
        <f t="shared" si="0"/>
        <v>0</v>
      </c>
      <c r="J19" s="14">
        <v>29.2</v>
      </c>
      <c r="K19" s="13" t="s">
        <v>10</v>
      </c>
      <c r="L19" s="14">
        <f t="shared" si="1"/>
        <v>154.5</v>
      </c>
      <c r="M19" s="41"/>
    </row>
    <row r="20" spans="1:13" ht="24.75" customHeight="1">
      <c r="A20" s="39">
        <v>14</v>
      </c>
      <c r="B20" s="9">
        <v>38</v>
      </c>
      <c r="C20" s="9">
        <v>14</v>
      </c>
      <c r="D20" s="10">
        <v>15</v>
      </c>
      <c r="E20" s="11">
        <v>1</v>
      </c>
      <c r="F20" s="12" t="s">
        <v>30</v>
      </c>
      <c r="G20" s="34">
        <v>207.4</v>
      </c>
      <c r="H20" s="35">
        <v>19.4</v>
      </c>
      <c r="I20" s="14">
        <f t="shared" si="0"/>
        <v>0</v>
      </c>
      <c r="J20" s="14">
        <v>19.4</v>
      </c>
      <c r="K20" s="13" t="s">
        <v>10</v>
      </c>
      <c r="L20" s="14">
        <f t="shared" si="1"/>
        <v>188</v>
      </c>
      <c r="M20" s="41"/>
    </row>
    <row r="21" spans="1:13" ht="24.75" customHeight="1">
      <c r="A21" s="39">
        <v>15</v>
      </c>
      <c r="B21" s="9">
        <v>46</v>
      </c>
      <c r="C21" s="9">
        <v>14</v>
      </c>
      <c r="D21" s="10">
        <v>16</v>
      </c>
      <c r="E21" s="11">
        <v>1</v>
      </c>
      <c r="F21" s="12" t="s">
        <v>31</v>
      </c>
      <c r="G21" s="34">
        <v>1589.6</v>
      </c>
      <c r="H21" s="35">
        <v>115.7</v>
      </c>
      <c r="I21" s="14">
        <f t="shared" si="0"/>
        <v>0</v>
      </c>
      <c r="J21" s="14">
        <v>115.7</v>
      </c>
      <c r="K21" s="13" t="s">
        <v>10</v>
      </c>
      <c r="L21" s="14">
        <f t="shared" si="1"/>
        <v>1473.8999999999999</v>
      </c>
      <c r="M21" s="41"/>
    </row>
    <row r="22" spans="1:13" ht="24.75" customHeight="1">
      <c r="A22" s="39">
        <v>16</v>
      </c>
      <c r="B22" s="9">
        <v>48</v>
      </c>
      <c r="C22" s="9">
        <v>14</v>
      </c>
      <c r="D22" s="10">
        <v>17</v>
      </c>
      <c r="E22" s="11">
        <v>1</v>
      </c>
      <c r="F22" s="12" t="s">
        <v>32</v>
      </c>
      <c r="G22" s="34">
        <v>215.1</v>
      </c>
      <c r="H22" s="35">
        <v>41.9</v>
      </c>
      <c r="I22" s="14">
        <f t="shared" si="0"/>
        <v>0</v>
      </c>
      <c r="J22" s="14">
        <v>41.9</v>
      </c>
      <c r="K22" s="13" t="s">
        <v>10</v>
      </c>
      <c r="L22" s="14">
        <f t="shared" si="1"/>
        <v>173.2</v>
      </c>
      <c r="M22" s="41"/>
    </row>
    <row r="23" spans="1:13" ht="24.75" customHeight="1">
      <c r="A23" s="39">
        <v>17</v>
      </c>
      <c r="B23" s="9">
        <v>99</v>
      </c>
      <c r="C23" s="9">
        <v>15</v>
      </c>
      <c r="D23" s="10">
        <v>18</v>
      </c>
      <c r="E23" s="11">
        <v>1</v>
      </c>
      <c r="F23" s="12" t="s">
        <v>33</v>
      </c>
      <c r="G23" s="34">
        <v>64.6</v>
      </c>
      <c r="H23" s="35">
        <v>0</v>
      </c>
      <c r="I23" s="14">
        <f t="shared" si="0"/>
        <v>0</v>
      </c>
      <c r="J23" s="13">
        <v>0</v>
      </c>
      <c r="K23" s="13" t="s">
        <v>10</v>
      </c>
      <c r="L23" s="14">
        <f t="shared" si="1"/>
        <v>64.6</v>
      </c>
      <c r="M23" s="41"/>
    </row>
    <row r="24" spans="1:13" ht="24.75" customHeight="1">
      <c r="A24" s="39">
        <v>18</v>
      </c>
      <c r="B24" s="9">
        <v>86</v>
      </c>
      <c r="C24" s="9">
        <v>15</v>
      </c>
      <c r="D24" s="10">
        <v>19</v>
      </c>
      <c r="E24" s="11">
        <v>1</v>
      </c>
      <c r="F24" s="12" t="s">
        <v>34</v>
      </c>
      <c r="G24" s="34">
        <v>569</v>
      </c>
      <c r="H24" s="35">
        <v>153</v>
      </c>
      <c r="I24" s="14">
        <f t="shared" si="0"/>
        <v>40.30000000000001</v>
      </c>
      <c r="J24" s="13">
        <v>193.3</v>
      </c>
      <c r="K24" s="13" t="s">
        <v>35</v>
      </c>
      <c r="L24" s="14">
        <f t="shared" si="1"/>
        <v>375.7</v>
      </c>
      <c r="M24" s="40"/>
    </row>
    <row r="25" spans="1:13" ht="24.75" customHeight="1">
      <c r="A25" s="39">
        <v>19</v>
      </c>
      <c r="B25" s="9">
        <v>90</v>
      </c>
      <c r="C25" s="9">
        <v>15</v>
      </c>
      <c r="D25" s="10">
        <v>20</v>
      </c>
      <c r="E25" s="11">
        <v>1</v>
      </c>
      <c r="F25" s="12" t="s">
        <v>36</v>
      </c>
      <c r="G25" s="34">
        <v>178.3</v>
      </c>
      <c r="H25" s="35">
        <v>43.4</v>
      </c>
      <c r="I25" s="14">
        <f t="shared" si="0"/>
        <v>9.800000000000004</v>
      </c>
      <c r="J25" s="13">
        <v>53.2</v>
      </c>
      <c r="K25" s="13" t="s">
        <v>10</v>
      </c>
      <c r="L25" s="14">
        <f t="shared" si="1"/>
        <v>125.10000000000001</v>
      </c>
      <c r="M25" s="41"/>
    </row>
    <row r="26" spans="1:13" ht="35.25" customHeight="1">
      <c r="A26" s="39">
        <v>20</v>
      </c>
      <c r="B26" s="9">
        <v>28</v>
      </c>
      <c r="C26" s="9">
        <v>14</v>
      </c>
      <c r="D26" s="10">
        <v>21</v>
      </c>
      <c r="E26" s="11">
        <v>1</v>
      </c>
      <c r="F26" s="38" t="s">
        <v>79</v>
      </c>
      <c r="G26" s="34">
        <v>1295.5</v>
      </c>
      <c r="H26" s="35">
        <v>185.6</v>
      </c>
      <c r="I26" s="14">
        <f t="shared" si="0"/>
        <v>32</v>
      </c>
      <c r="J26" s="13">
        <v>217.6</v>
      </c>
      <c r="K26" s="13" t="s">
        <v>35</v>
      </c>
      <c r="L26" s="14">
        <f t="shared" si="1"/>
        <v>1077.9</v>
      </c>
      <c r="M26" s="41"/>
    </row>
    <row r="27" spans="1:13" ht="24.75" customHeight="1">
      <c r="A27" s="39">
        <v>21</v>
      </c>
      <c r="B27" s="9">
        <v>61</v>
      </c>
      <c r="C27" s="9">
        <v>14</v>
      </c>
      <c r="D27" s="10">
        <v>22</v>
      </c>
      <c r="E27" s="11">
        <v>1</v>
      </c>
      <c r="F27" s="12" t="s">
        <v>37</v>
      </c>
      <c r="G27" s="34">
        <v>8698.7</v>
      </c>
      <c r="H27" s="35">
        <v>787.3</v>
      </c>
      <c r="I27" s="14">
        <f t="shared" si="0"/>
        <v>72.30000000000007</v>
      </c>
      <c r="J27" s="13">
        <v>859.6</v>
      </c>
      <c r="K27" s="13" t="s">
        <v>38</v>
      </c>
      <c r="L27" s="14">
        <f t="shared" si="1"/>
        <v>7839.1</v>
      </c>
      <c r="M27" s="41"/>
    </row>
    <row r="28" spans="1:13" s="2" customFormat="1" ht="24.75" customHeight="1">
      <c r="A28" s="39">
        <v>22</v>
      </c>
      <c r="B28" s="9">
        <v>47</v>
      </c>
      <c r="C28" s="9">
        <v>14</v>
      </c>
      <c r="D28" s="10">
        <v>23</v>
      </c>
      <c r="E28" s="11">
        <v>1</v>
      </c>
      <c r="F28" s="12" t="s">
        <v>39</v>
      </c>
      <c r="G28" s="34">
        <v>215.3</v>
      </c>
      <c r="H28" s="35">
        <v>40.8</v>
      </c>
      <c r="I28" s="14">
        <f t="shared" si="0"/>
        <v>0</v>
      </c>
      <c r="J28" s="13">
        <v>40.8</v>
      </c>
      <c r="K28" s="13" t="s">
        <v>10</v>
      </c>
      <c r="L28" s="14">
        <f t="shared" si="1"/>
        <v>174.5</v>
      </c>
      <c r="M28" s="41"/>
    </row>
    <row r="29" spans="1:13" s="3" customFormat="1" ht="24.75" customHeight="1">
      <c r="A29" s="39">
        <v>23</v>
      </c>
      <c r="B29" s="9">
        <v>57</v>
      </c>
      <c r="C29" s="9">
        <v>14</v>
      </c>
      <c r="D29" s="10">
        <v>24</v>
      </c>
      <c r="E29" s="11">
        <v>1</v>
      </c>
      <c r="F29" s="12" t="s">
        <v>40</v>
      </c>
      <c r="G29" s="34">
        <v>293.8</v>
      </c>
      <c r="H29" s="35">
        <v>32.8</v>
      </c>
      <c r="I29" s="14">
        <f t="shared" si="0"/>
        <v>0</v>
      </c>
      <c r="J29" s="13">
        <v>32.8</v>
      </c>
      <c r="K29" s="13" t="s">
        <v>10</v>
      </c>
      <c r="L29" s="14">
        <f t="shared" si="1"/>
        <v>261</v>
      </c>
      <c r="M29" s="41"/>
    </row>
    <row r="30" spans="1:14" s="3" customFormat="1" ht="24.75" customHeight="1">
      <c r="A30" s="39">
        <v>24</v>
      </c>
      <c r="B30" s="9">
        <v>58</v>
      </c>
      <c r="C30" s="9">
        <v>14</v>
      </c>
      <c r="D30" s="10">
        <v>26</v>
      </c>
      <c r="E30" s="11">
        <v>1</v>
      </c>
      <c r="F30" s="12" t="s">
        <v>41</v>
      </c>
      <c r="G30" s="34">
        <v>328.7</v>
      </c>
      <c r="H30" s="35">
        <v>25.7</v>
      </c>
      <c r="I30" s="14">
        <f t="shared" si="0"/>
        <v>0</v>
      </c>
      <c r="J30" s="13">
        <v>25.7</v>
      </c>
      <c r="K30" s="13" t="s">
        <v>10</v>
      </c>
      <c r="L30" s="14">
        <f t="shared" si="1"/>
        <v>303</v>
      </c>
      <c r="M30" s="40"/>
      <c r="N30" s="4"/>
    </row>
    <row r="31" spans="1:13" s="3" customFormat="1" ht="24.75" customHeight="1">
      <c r="A31" s="39">
        <v>25</v>
      </c>
      <c r="B31" s="9">
        <v>59</v>
      </c>
      <c r="C31" s="9">
        <v>14</v>
      </c>
      <c r="D31" s="10">
        <v>27</v>
      </c>
      <c r="E31" s="11">
        <v>1</v>
      </c>
      <c r="F31" s="12" t="s">
        <v>42</v>
      </c>
      <c r="G31" s="34">
        <v>224</v>
      </c>
      <c r="H31" s="35">
        <v>19.5</v>
      </c>
      <c r="I31" s="14">
        <f t="shared" si="0"/>
        <v>0</v>
      </c>
      <c r="J31" s="13">
        <v>19.5</v>
      </c>
      <c r="K31" s="13" t="s">
        <v>10</v>
      </c>
      <c r="L31" s="14">
        <f t="shared" si="1"/>
        <v>204.5</v>
      </c>
      <c r="M31" s="41"/>
    </row>
    <row r="32" spans="1:14" s="3" customFormat="1" ht="24.75" customHeight="1">
      <c r="A32" s="39">
        <v>26</v>
      </c>
      <c r="B32" s="9">
        <v>62</v>
      </c>
      <c r="C32" s="9">
        <v>14</v>
      </c>
      <c r="D32" s="10">
        <v>28</v>
      </c>
      <c r="E32" s="11">
        <v>1</v>
      </c>
      <c r="F32" s="12" t="s">
        <v>43</v>
      </c>
      <c r="G32" s="34">
        <v>1492.8</v>
      </c>
      <c r="H32" s="35">
        <v>12.4</v>
      </c>
      <c r="I32" s="14">
        <f t="shared" si="0"/>
        <v>1.9000000000000004</v>
      </c>
      <c r="J32" s="13">
        <v>14.3</v>
      </c>
      <c r="K32" s="13" t="s">
        <v>38</v>
      </c>
      <c r="L32" s="14">
        <f t="shared" si="1"/>
        <v>1478.5</v>
      </c>
      <c r="M32" s="41"/>
      <c r="N32" s="4"/>
    </row>
    <row r="33" spans="1:13" s="3" customFormat="1" ht="24.75" customHeight="1">
      <c r="A33" s="42">
        <v>27</v>
      </c>
      <c r="B33" s="15">
        <v>94</v>
      </c>
      <c r="C33" s="15">
        <v>15</v>
      </c>
      <c r="D33" s="16">
        <v>29</v>
      </c>
      <c r="E33" s="17">
        <v>1</v>
      </c>
      <c r="F33" s="18" t="s">
        <v>80</v>
      </c>
      <c r="G33" s="36">
        <v>231.8</v>
      </c>
      <c r="H33" s="37">
        <v>116.8</v>
      </c>
      <c r="I33" s="20">
        <f t="shared" si="0"/>
        <v>115.00000000000001</v>
      </c>
      <c r="J33" s="19">
        <v>231.8</v>
      </c>
      <c r="K33" s="19" t="s">
        <v>38</v>
      </c>
      <c r="L33" s="20">
        <f t="shared" si="1"/>
        <v>0</v>
      </c>
      <c r="M33" s="43"/>
    </row>
    <row r="34" spans="1:13" s="3" customFormat="1" ht="24.75" customHeight="1">
      <c r="A34" s="42">
        <v>28</v>
      </c>
      <c r="B34" s="15">
        <v>119</v>
      </c>
      <c r="C34" s="15">
        <v>15</v>
      </c>
      <c r="D34" s="16">
        <v>30</v>
      </c>
      <c r="E34" s="17">
        <v>1</v>
      </c>
      <c r="F34" s="18" t="s">
        <v>44</v>
      </c>
      <c r="G34" s="36">
        <v>230.1</v>
      </c>
      <c r="H34" s="37">
        <v>3.3</v>
      </c>
      <c r="I34" s="20">
        <f t="shared" si="0"/>
        <v>0</v>
      </c>
      <c r="J34" s="19">
        <v>3.3</v>
      </c>
      <c r="K34" s="19" t="s">
        <v>10</v>
      </c>
      <c r="L34" s="20">
        <f t="shared" si="1"/>
        <v>226.79999999999998</v>
      </c>
      <c r="M34" s="43"/>
    </row>
    <row r="35" spans="1:13" s="3" customFormat="1" ht="24.75" customHeight="1">
      <c r="A35" s="39">
        <v>29</v>
      </c>
      <c r="B35" s="9">
        <v>116</v>
      </c>
      <c r="C35" s="9">
        <v>15</v>
      </c>
      <c r="D35" s="10">
        <v>31</v>
      </c>
      <c r="E35" s="11">
        <v>1</v>
      </c>
      <c r="F35" s="12" t="s">
        <v>45</v>
      </c>
      <c r="G35" s="34">
        <v>128.1</v>
      </c>
      <c r="H35" s="35">
        <v>0.1</v>
      </c>
      <c r="I35" s="14">
        <f t="shared" si="0"/>
        <v>0</v>
      </c>
      <c r="J35" s="13">
        <v>0.1</v>
      </c>
      <c r="K35" s="13" t="s">
        <v>10</v>
      </c>
      <c r="L35" s="14">
        <f t="shared" si="1"/>
        <v>128</v>
      </c>
      <c r="M35" s="41"/>
    </row>
    <row r="36" spans="1:13" s="3" customFormat="1" ht="24.75" customHeight="1">
      <c r="A36" s="39">
        <v>30</v>
      </c>
      <c r="B36" s="9">
        <v>95</v>
      </c>
      <c r="C36" s="9">
        <v>15</v>
      </c>
      <c r="D36" s="10">
        <v>32</v>
      </c>
      <c r="E36" s="11">
        <v>1</v>
      </c>
      <c r="F36" s="12" t="s">
        <v>46</v>
      </c>
      <c r="G36" s="34">
        <v>76.3</v>
      </c>
      <c r="H36" s="35">
        <v>0</v>
      </c>
      <c r="I36" s="14">
        <f t="shared" si="0"/>
        <v>0</v>
      </c>
      <c r="J36" s="13">
        <v>0</v>
      </c>
      <c r="K36" s="13" t="s">
        <v>10</v>
      </c>
      <c r="L36" s="14">
        <f t="shared" si="1"/>
        <v>76.3</v>
      </c>
      <c r="M36" s="41"/>
    </row>
    <row r="37" spans="1:13" s="3" customFormat="1" ht="24.75" customHeight="1">
      <c r="A37" s="39">
        <v>31</v>
      </c>
      <c r="B37" s="9">
        <v>115</v>
      </c>
      <c r="C37" s="9">
        <v>15</v>
      </c>
      <c r="D37" s="10">
        <v>33</v>
      </c>
      <c r="E37" s="11">
        <v>1</v>
      </c>
      <c r="F37" s="21" t="s">
        <v>47</v>
      </c>
      <c r="G37" s="34">
        <v>300.6</v>
      </c>
      <c r="H37" s="35">
        <v>0</v>
      </c>
      <c r="I37" s="14">
        <f t="shared" si="0"/>
        <v>0</v>
      </c>
      <c r="J37" s="13">
        <v>0</v>
      </c>
      <c r="K37" s="13" t="s">
        <v>10</v>
      </c>
      <c r="L37" s="14">
        <f t="shared" si="1"/>
        <v>300.6</v>
      </c>
      <c r="M37" s="41"/>
    </row>
    <row r="38" spans="1:13" s="3" customFormat="1" ht="24.75" customHeight="1">
      <c r="A38" s="39">
        <v>32</v>
      </c>
      <c r="B38" s="9">
        <v>96</v>
      </c>
      <c r="C38" s="9">
        <v>15</v>
      </c>
      <c r="D38" s="10">
        <v>34</v>
      </c>
      <c r="E38" s="11">
        <v>1</v>
      </c>
      <c r="F38" s="21" t="s">
        <v>48</v>
      </c>
      <c r="G38" s="34">
        <v>61.7</v>
      </c>
      <c r="H38" s="35">
        <v>0</v>
      </c>
      <c r="I38" s="14">
        <f t="shared" si="0"/>
        <v>0</v>
      </c>
      <c r="J38" s="13">
        <v>0</v>
      </c>
      <c r="K38" s="13" t="s">
        <v>10</v>
      </c>
      <c r="L38" s="14">
        <f t="shared" si="1"/>
        <v>61.7</v>
      </c>
      <c r="M38" s="41"/>
    </row>
    <row r="39" spans="1:13" ht="24.75" customHeight="1">
      <c r="A39" s="39">
        <v>33</v>
      </c>
      <c r="B39" s="9">
        <v>113</v>
      </c>
      <c r="C39" s="9">
        <v>15</v>
      </c>
      <c r="D39" s="10">
        <v>35</v>
      </c>
      <c r="E39" s="11">
        <v>1</v>
      </c>
      <c r="F39" s="21" t="s">
        <v>49</v>
      </c>
      <c r="G39" s="34">
        <v>137.7</v>
      </c>
      <c r="H39" s="35">
        <v>0</v>
      </c>
      <c r="I39" s="14">
        <f t="shared" si="0"/>
        <v>0</v>
      </c>
      <c r="J39" s="13">
        <v>0</v>
      </c>
      <c r="K39" s="13" t="s">
        <v>10</v>
      </c>
      <c r="L39" s="14">
        <f t="shared" si="1"/>
        <v>137.7</v>
      </c>
      <c r="M39" s="41"/>
    </row>
    <row r="40" spans="1:13" ht="24.75" customHeight="1">
      <c r="A40" s="39">
        <v>34</v>
      </c>
      <c r="B40" s="9">
        <v>97</v>
      </c>
      <c r="C40" s="9">
        <v>15</v>
      </c>
      <c r="D40" s="10">
        <v>36</v>
      </c>
      <c r="E40" s="11">
        <v>1</v>
      </c>
      <c r="F40" s="12" t="s">
        <v>50</v>
      </c>
      <c r="G40" s="34">
        <v>59.1</v>
      </c>
      <c r="H40" s="35">
        <v>0</v>
      </c>
      <c r="I40" s="14">
        <f t="shared" si="0"/>
        <v>0</v>
      </c>
      <c r="J40" s="13">
        <v>0</v>
      </c>
      <c r="K40" s="13" t="s">
        <v>10</v>
      </c>
      <c r="L40" s="14">
        <f t="shared" si="1"/>
        <v>59.1</v>
      </c>
      <c r="M40" s="40"/>
    </row>
    <row r="41" spans="1:13" ht="24.75" customHeight="1">
      <c r="A41" s="39">
        <v>35</v>
      </c>
      <c r="B41" s="9">
        <v>189</v>
      </c>
      <c r="C41" s="9">
        <v>15</v>
      </c>
      <c r="D41" s="10">
        <v>37</v>
      </c>
      <c r="E41" s="11">
        <v>1</v>
      </c>
      <c r="F41" s="12" t="s">
        <v>51</v>
      </c>
      <c r="G41" s="34">
        <v>60.4</v>
      </c>
      <c r="H41" s="35">
        <v>0</v>
      </c>
      <c r="I41" s="14">
        <f t="shared" si="0"/>
        <v>0</v>
      </c>
      <c r="J41" s="13">
        <v>0</v>
      </c>
      <c r="K41" s="13" t="s">
        <v>10</v>
      </c>
      <c r="L41" s="14">
        <f t="shared" si="1"/>
        <v>60.4</v>
      </c>
      <c r="M41" s="41"/>
    </row>
    <row r="42" spans="1:13" ht="24.75" customHeight="1">
      <c r="A42" s="39">
        <v>36</v>
      </c>
      <c r="B42" s="9">
        <v>98</v>
      </c>
      <c r="C42" s="9">
        <v>15</v>
      </c>
      <c r="D42" s="10">
        <v>38</v>
      </c>
      <c r="E42" s="11">
        <v>1</v>
      </c>
      <c r="F42" s="12" t="s">
        <v>52</v>
      </c>
      <c r="G42" s="34">
        <v>61.3</v>
      </c>
      <c r="H42" s="35">
        <v>0</v>
      </c>
      <c r="I42" s="14">
        <f t="shared" si="0"/>
        <v>0</v>
      </c>
      <c r="J42" s="13">
        <v>0</v>
      </c>
      <c r="K42" s="13" t="s">
        <v>10</v>
      </c>
      <c r="L42" s="14">
        <f t="shared" si="1"/>
        <v>61.3</v>
      </c>
      <c r="M42" s="41"/>
    </row>
    <row r="43" spans="1:13" ht="24.75" customHeight="1">
      <c r="A43" s="39">
        <v>37</v>
      </c>
      <c r="B43" s="9">
        <v>100</v>
      </c>
      <c r="C43" s="9">
        <v>15</v>
      </c>
      <c r="D43" s="10">
        <v>39</v>
      </c>
      <c r="E43" s="11">
        <v>1</v>
      </c>
      <c r="F43" s="12" t="s">
        <v>81</v>
      </c>
      <c r="G43" s="34">
        <v>564.2</v>
      </c>
      <c r="H43" s="35">
        <v>41.6</v>
      </c>
      <c r="I43" s="14">
        <f t="shared" si="0"/>
        <v>0</v>
      </c>
      <c r="J43" s="13">
        <v>41.6</v>
      </c>
      <c r="K43" s="13" t="s">
        <v>10</v>
      </c>
      <c r="L43" s="14">
        <f t="shared" si="1"/>
        <v>522.6</v>
      </c>
      <c r="M43" s="41"/>
    </row>
    <row r="44" spans="1:13" ht="24.75" customHeight="1">
      <c r="A44" s="39">
        <v>38</v>
      </c>
      <c r="B44" s="9"/>
      <c r="C44" s="9">
        <v>15</v>
      </c>
      <c r="D44" s="10">
        <v>40</v>
      </c>
      <c r="E44" s="11">
        <v>1</v>
      </c>
      <c r="F44" s="12" t="s">
        <v>53</v>
      </c>
      <c r="G44" s="34">
        <v>47.5</v>
      </c>
      <c r="H44" s="35">
        <v>0.2</v>
      </c>
      <c r="I44" s="14">
        <f t="shared" si="0"/>
        <v>0</v>
      </c>
      <c r="J44" s="13">
        <v>0.2</v>
      </c>
      <c r="K44" s="13" t="s">
        <v>54</v>
      </c>
      <c r="L44" s="14">
        <f t="shared" si="1"/>
        <v>47.3</v>
      </c>
      <c r="M44" s="41"/>
    </row>
    <row r="45" spans="1:13" ht="24.75" customHeight="1">
      <c r="A45" s="39">
        <v>39</v>
      </c>
      <c r="B45" s="9">
        <v>118</v>
      </c>
      <c r="C45" s="9">
        <v>15</v>
      </c>
      <c r="D45" s="10">
        <v>41</v>
      </c>
      <c r="E45" s="11">
        <v>1</v>
      </c>
      <c r="F45" s="12" t="s">
        <v>55</v>
      </c>
      <c r="G45" s="34">
        <v>280.4</v>
      </c>
      <c r="H45" s="35">
        <v>6.8</v>
      </c>
      <c r="I45" s="14">
        <f t="shared" si="0"/>
        <v>0</v>
      </c>
      <c r="J45" s="13">
        <v>6.8</v>
      </c>
      <c r="K45" s="13" t="s">
        <v>10</v>
      </c>
      <c r="L45" s="14">
        <f t="shared" si="1"/>
        <v>273.59999999999997</v>
      </c>
      <c r="M45" s="40"/>
    </row>
    <row r="46" spans="1:13" ht="24.75" customHeight="1">
      <c r="A46" s="39">
        <v>40</v>
      </c>
      <c r="B46" s="9">
        <v>119</v>
      </c>
      <c r="C46" s="9">
        <v>15</v>
      </c>
      <c r="D46" s="10">
        <v>42</v>
      </c>
      <c r="E46" s="11">
        <v>1</v>
      </c>
      <c r="F46" s="12" t="s">
        <v>56</v>
      </c>
      <c r="G46" s="34">
        <v>225.8</v>
      </c>
      <c r="H46" s="35">
        <v>6</v>
      </c>
      <c r="I46" s="14">
        <f t="shared" si="0"/>
        <v>0</v>
      </c>
      <c r="J46" s="14">
        <v>6</v>
      </c>
      <c r="K46" s="13" t="s">
        <v>10</v>
      </c>
      <c r="L46" s="14">
        <f t="shared" si="1"/>
        <v>219.8</v>
      </c>
      <c r="M46" s="40"/>
    </row>
    <row r="47" spans="1:13" ht="24.75" customHeight="1">
      <c r="A47" s="39">
        <v>41</v>
      </c>
      <c r="B47" s="9">
        <v>120</v>
      </c>
      <c r="C47" s="9">
        <v>15</v>
      </c>
      <c r="D47" s="10">
        <v>43</v>
      </c>
      <c r="E47" s="11">
        <v>1</v>
      </c>
      <c r="F47" s="18" t="s">
        <v>57</v>
      </c>
      <c r="G47" s="34">
        <v>248.2</v>
      </c>
      <c r="H47" s="35">
        <v>7.8</v>
      </c>
      <c r="I47" s="14">
        <f t="shared" si="0"/>
        <v>0</v>
      </c>
      <c r="J47" s="14">
        <v>7.8</v>
      </c>
      <c r="K47" s="13" t="s">
        <v>10</v>
      </c>
      <c r="L47" s="14">
        <f t="shared" si="1"/>
        <v>240.39999999999998</v>
      </c>
      <c r="M47" s="41"/>
    </row>
    <row r="48" spans="1:13" ht="24.75" customHeight="1">
      <c r="A48" s="39">
        <v>42</v>
      </c>
      <c r="B48" s="9">
        <v>122</v>
      </c>
      <c r="C48" s="9">
        <v>15</v>
      </c>
      <c r="D48" s="10">
        <v>44</v>
      </c>
      <c r="E48" s="11">
        <v>1</v>
      </c>
      <c r="F48" s="12" t="s">
        <v>58</v>
      </c>
      <c r="G48" s="34">
        <v>244.3</v>
      </c>
      <c r="H48" s="35">
        <v>10.3</v>
      </c>
      <c r="I48" s="14">
        <f t="shared" si="0"/>
        <v>0</v>
      </c>
      <c r="J48" s="14">
        <v>10.3</v>
      </c>
      <c r="K48" s="13" t="s">
        <v>10</v>
      </c>
      <c r="L48" s="14">
        <f t="shared" si="1"/>
        <v>234</v>
      </c>
      <c r="M48" s="41"/>
    </row>
    <row r="49" spans="1:13" ht="24.75" customHeight="1">
      <c r="A49" s="39">
        <v>43</v>
      </c>
      <c r="B49" s="9">
        <v>74</v>
      </c>
      <c r="C49" s="9">
        <v>14</v>
      </c>
      <c r="D49" s="10">
        <v>45</v>
      </c>
      <c r="E49" s="11">
        <v>1</v>
      </c>
      <c r="F49" s="12" t="s">
        <v>59</v>
      </c>
      <c r="G49" s="34">
        <v>515.8</v>
      </c>
      <c r="H49" s="35">
        <v>11.5</v>
      </c>
      <c r="I49" s="14">
        <f t="shared" si="0"/>
        <v>0</v>
      </c>
      <c r="J49" s="14">
        <v>11.5</v>
      </c>
      <c r="K49" s="13" t="s">
        <v>10</v>
      </c>
      <c r="L49" s="14">
        <f t="shared" si="1"/>
        <v>504.29999999999995</v>
      </c>
      <c r="M49" s="41"/>
    </row>
    <row r="50" spans="1:13" ht="24.75" customHeight="1">
      <c r="A50" s="39">
        <v>44</v>
      </c>
      <c r="B50" s="9">
        <v>63</v>
      </c>
      <c r="C50" s="9">
        <v>14</v>
      </c>
      <c r="D50" s="10">
        <v>46</v>
      </c>
      <c r="E50" s="11">
        <v>1</v>
      </c>
      <c r="F50" s="12" t="s">
        <v>60</v>
      </c>
      <c r="G50" s="34">
        <v>1335.5</v>
      </c>
      <c r="H50" s="35">
        <v>46.1</v>
      </c>
      <c r="I50" s="14">
        <f t="shared" si="0"/>
        <v>0</v>
      </c>
      <c r="J50" s="14">
        <v>46.1</v>
      </c>
      <c r="K50" s="13" t="s">
        <v>10</v>
      </c>
      <c r="L50" s="14">
        <f t="shared" si="1"/>
        <v>1289.4</v>
      </c>
      <c r="M50" s="41"/>
    </row>
    <row r="51" spans="1:13" ht="24.75" customHeight="1">
      <c r="A51" s="39">
        <v>45</v>
      </c>
      <c r="B51" s="9">
        <v>73</v>
      </c>
      <c r="C51" s="9">
        <v>14</v>
      </c>
      <c r="D51" s="10">
        <v>47</v>
      </c>
      <c r="E51" s="11">
        <v>1</v>
      </c>
      <c r="F51" s="12" t="s">
        <v>61</v>
      </c>
      <c r="G51" s="34">
        <v>588</v>
      </c>
      <c r="H51" s="35">
        <v>0.3</v>
      </c>
      <c r="I51" s="14">
        <f t="shared" si="0"/>
        <v>0</v>
      </c>
      <c r="J51" s="14">
        <v>0.3</v>
      </c>
      <c r="K51" s="13" t="s">
        <v>10</v>
      </c>
      <c r="L51" s="14">
        <f t="shared" si="1"/>
        <v>587.7</v>
      </c>
      <c r="M51" s="41"/>
    </row>
    <row r="52" spans="1:13" ht="24.75" customHeight="1">
      <c r="A52" s="39">
        <v>46</v>
      </c>
      <c r="B52" s="9">
        <v>184</v>
      </c>
      <c r="C52" s="9">
        <v>14</v>
      </c>
      <c r="D52" s="10">
        <v>48</v>
      </c>
      <c r="E52" s="11">
        <v>1</v>
      </c>
      <c r="F52" s="12" t="s">
        <v>12</v>
      </c>
      <c r="G52" s="34">
        <v>151.5</v>
      </c>
      <c r="H52" s="35">
        <v>0</v>
      </c>
      <c r="I52" s="14">
        <f t="shared" si="0"/>
        <v>0</v>
      </c>
      <c r="J52" s="14">
        <v>0</v>
      </c>
      <c r="K52" s="13" t="s">
        <v>10</v>
      </c>
      <c r="L52" s="14">
        <f t="shared" si="1"/>
        <v>151.5</v>
      </c>
      <c r="M52" s="41"/>
    </row>
    <row r="53" spans="1:13" ht="24.75" customHeight="1">
      <c r="A53" s="39">
        <v>47</v>
      </c>
      <c r="B53" s="9">
        <v>77</v>
      </c>
      <c r="C53" s="9">
        <v>14</v>
      </c>
      <c r="D53" s="10">
        <v>49</v>
      </c>
      <c r="E53" s="11">
        <v>1</v>
      </c>
      <c r="F53" s="12" t="s">
        <v>62</v>
      </c>
      <c r="G53" s="34">
        <v>184.5</v>
      </c>
      <c r="H53" s="35">
        <v>21</v>
      </c>
      <c r="I53" s="14">
        <f t="shared" si="0"/>
        <v>0</v>
      </c>
      <c r="J53" s="14">
        <v>21</v>
      </c>
      <c r="K53" s="13" t="s">
        <v>10</v>
      </c>
      <c r="L53" s="14">
        <f t="shared" si="1"/>
        <v>163.5</v>
      </c>
      <c r="M53" s="41"/>
    </row>
    <row r="54" spans="1:13" ht="24.75" customHeight="1">
      <c r="A54" s="39">
        <v>48</v>
      </c>
      <c r="B54" s="9">
        <v>75</v>
      </c>
      <c r="C54" s="9">
        <v>14</v>
      </c>
      <c r="D54" s="10">
        <v>50</v>
      </c>
      <c r="E54" s="11">
        <v>1</v>
      </c>
      <c r="F54" s="12" t="s">
        <v>63</v>
      </c>
      <c r="G54" s="34">
        <v>259.1</v>
      </c>
      <c r="H54" s="35">
        <v>23.2</v>
      </c>
      <c r="I54" s="14">
        <f t="shared" si="0"/>
        <v>0</v>
      </c>
      <c r="J54" s="14">
        <v>23.2</v>
      </c>
      <c r="K54" s="13" t="s">
        <v>10</v>
      </c>
      <c r="L54" s="14">
        <f t="shared" si="1"/>
        <v>235.90000000000003</v>
      </c>
      <c r="M54" s="41"/>
    </row>
    <row r="55" spans="1:13" ht="24.75" customHeight="1">
      <c r="A55" s="39">
        <v>49</v>
      </c>
      <c r="B55" s="9">
        <v>133</v>
      </c>
      <c r="C55" s="9">
        <v>15</v>
      </c>
      <c r="D55" s="10">
        <v>51</v>
      </c>
      <c r="E55" s="11">
        <v>1</v>
      </c>
      <c r="F55" s="12" t="s">
        <v>64</v>
      </c>
      <c r="G55" s="34">
        <v>745.2</v>
      </c>
      <c r="H55" s="35">
        <v>47.2</v>
      </c>
      <c r="I55" s="14">
        <f t="shared" si="0"/>
        <v>0</v>
      </c>
      <c r="J55" s="14">
        <v>47.2</v>
      </c>
      <c r="K55" s="13" t="s">
        <v>10</v>
      </c>
      <c r="L55" s="14">
        <f t="shared" si="1"/>
        <v>698</v>
      </c>
      <c r="M55" s="41"/>
    </row>
    <row r="56" spans="1:13" ht="24.75" customHeight="1">
      <c r="A56" s="39">
        <v>50</v>
      </c>
      <c r="B56" s="9">
        <v>194</v>
      </c>
      <c r="C56" s="9">
        <v>15</v>
      </c>
      <c r="D56" s="10">
        <v>52</v>
      </c>
      <c r="E56" s="11">
        <v>1</v>
      </c>
      <c r="F56" s="12" t="s">
        <v>65</v>
      </c>
      <c r="G56" s="34">
        <v>626.2</v>
      </c>
      <c r="H56" s="35">
        <v>18.2</v>
      </c>
      <c r="I56" s="14">
        <f t="shared" si="0"/>
        <v>0</v>
      </c>
      <c r="J56" s="14">
        <v>18.2</v>
      </c>
      <c r="K56" s="13" t="s">
        <v>10</v>
      </c>
      <c r="L56" s="14">
        <f t="shared" si="1"/>
        <v>608</v>
      </c>
      <c r="M56" s="41"/>
    </row>
    <row r="57" spans="1:13" ht="24.75" customHeight="1">
      <c r="A57" s="39">
        <v>51</v>
      </c>
      <c r="B57" s="9">
        <v>193</v>
      </c>
      <c r="C57" s="9">
        <v>15</v>
      </c>
      <c r="D57" s="10">
        <v>53</v>
      </c>
      <c r="E57" s="11">
        <v>1</v>
      </c>
      <c r="F57" s="12" t="s">
        <v>65</v>
      </c>
      <c r="G57" s="34">
        <v>183.4</v>
      </c>
      <c r="H57" s="35">
        <v>8.4</v>
      </c>
      <c r="I57" s="14">
        <f t="shared" si="0"/>
        <v>0</v>
      </c>
      <c r="J57" s="14">
        <v>8.4</v>
      </c>
      <c r="K57" s="13" t="s">
        <v>10</v>
      </c>
      <c r="L57" s="14">
        <f t="shared" si="1"/>
        <v>175</v>
      </c>
      <c r="M57" s="40"/>
    </row>
    <row r="58" spans="1:13" ht="24.75" customHeight="1">
      <c r="A58" s="39">
        <v>52</v>
      </c>
      <c r="B58" s="9">
        <v>121</v>
      </c>
      <c r="C58" s="9">
        <v>15</v>
      </c>
      <c r="D58" s="10">
        <v>54</v>
      </c>
      <c r="E58" s="11">
        <v>1</v>
      </c>
      <c r="F58" s="12" t="s">
        <v>66</v>
      </c>
      <c r="G58" s="34">
        <v>346</v>
      </c>
      <c r="H58" s="35">
        <v>15</v>
      </c>
      <c r="I58" s="14">
        <f t="shared" si="0"/>
        <v>0</v>
      </c>
      <c r="J58" s="14">
        <v>15</v>
      </c>
      <c r="K58" s="13" t="s">
        <v>10</v>
      </c>
      <c r="L58" s="14">
        <f t="shared" si="1"/>
        <v>331</v>
      </c>
      <c r="M58" s="41"/>
    </row>
    <row r="59" spans="1:13" ht="24.75" customHeight="1">
      <c r="A59" s="39">
        <v>53</v>
      </c>
      <c r="B59" s="9">
        <v>123</v>
      </c>
      <c r="C59" s="9">
        <v>15</v>
      </c>
      <c r="D59" s="10">
        <v>55</v>
      </c>
      <c r="E59" s="11">
        <v>1</v>
      </c>
      <c r="F59" s="12" t="s">
        <v>67</v>
      </c>
      <c r="G59" s="34">
        <v>1480.4</v>
      </c>
      <c r="H59" s="35">
        <v>30.4</v>
      </c>
      <c r="I59" s="14">
        <f t="shared" si="0"/>
        <v>0</v>
      </c>
      <c r="J59" s="14">
        <v>30.4</v>
      </c>
      <c r="K59" s="13" t="s">
        <v>38</v>
      </c>
      <c r="L59" s="14">
        <f t="shared" si="1"/>
        <v>1450</v>
      </c>
      <c r="M59" s="41"/>
    </row>
    <row r="60" spans="1:13" ht="24.75" customHeight="1">
      <c r="A60" s="39">
        <v>54</v>
      </c>
      <c r="B60" s="9">
        <v>132</v>
      </c>
      <c r="C60" s="9">
        <v>15</v>
      </c>
      <c r="D60" s="10">
        <v>56</v>
      </c>
      <c r="E60" s="11">
        <v>1</v>
      </c>
      <c r="F60" s="12" t="s">
        <v>68</v>
      </c>
      <c r="G60" s="34">
        <v>589</v>
      </c>
      <c r="H60" s="35">
        <v>19.3</v>
      </c>
      <c r="I60" s="14">
        <f t="shared" si="0"/>
        <v>0</v>
      </c>
      <c r="J60" s="14">
        <v>19.3</v>
      </c>
      <c r="K60" s="13" t="s">
        <v>10</v>
      </c>
      <c r="L60" s="14">
        <f t="shared" si="1"/>
        <v>569.7</v>
      </c>
      <c r="M60" s="41"/>
    </row>
    <row r="61" spans="1:13" ht="24.75" customHeight="1">
      <c r="A61" s="39">
        <v>55</v>
      </c>
      <c r="B61" s="9">
        <v>174</v>
      </c>
      <c r="C61" s="9">
        <v>14</v>
      </c>
      <c r="D61" s="10">
        <v>57</v>
      </c>
      <c r="E61" s="11">
        <v>1</v>
      </c>
      <c r="F61" s="12" t="s">
        <v>69</v>
      </c>
      <c r="G61" s="34">
        <v>416.4</v>
      </c>
      <c r="H61" s="35">
        <v>18.9</v>
      </c>
      <c r="I61" s="14">
        <f t="shared" si="0"/>
        <v>0</v>
      </c>
      <c r="J61" s="14">
        <v>18.9</v>
      </c>
      <c r="K61" s="13" t="s">
        <v>10</v>
      </c>
      <c r="L61" s="14">
        <f t="shared" si="1"/>
        <v>397.5</v>
      </c>
      <c r="M61" s="41"/>
    </row>
    <row r="62" spans="1:13" ht="24.75" customHeight="1">
      <c r="A62" s="39">
        <v>56</v>
      </c>
      <c r="B62" s="9">
        <v>76</v>
      </c>
      <c r="C62" s="9">
        <v>14</v>
      </c>
      <c r="D62" s="10">
        <v>58</v>
      </c>
      <c r="E62" s="11">
        <v>1</v>
      </c>
      <c r="F62" s="12" t="s">
        <v>69</v>
      </c>
      <c r="G62" s="34">
        <v>323.3</v>
      </c>
      <c r="H62" s="35">
        <v>11.5</v>
      </c>
      <c r="I62" s="14">
        <f t="shared" si="0"/>
        <v>0</v>
      </c>
      <c r="J62" s="13">
        <v>11.5</v>
      </c>
      <c r="K62" s="13" t="s">
        <v>10</v>
      </c>
      <c r="L62" s="14">
        <f t="shared" si="1"/>
        <v>311.8</v>
      </c>
      <c r="M62" s="41"/>
    </row>
    <row r="63" spans="1:13" ht="24.75" customHeight="1">
      <c r="A63" s="39">
        <v>57</v>
      </c>
      <c r="B63" s="9">
        <v>78</v>
      </c>
      <c r="C63" s="9">
        <v>14</v>
      </c>
      <c r="D63" s="10">
        <v>59</v>
      </c>
      <c r="E63" s="11">
        <v>1</v>
      </c>
      <c r="F63" s="12" t="s">
        <v>70</v>
      </c>
      <c r="G63" s="34">
        <v>247.9</v>
      </c>
      <c r="H63" s="35">
        <v>30.8</v>
      </c>
      <c r="I63" s="14">
        <f t="shared" si="0"/>
        <v>0</v>
      </c>
      <c r="J63" s="13">
        <v>30.8</v>
      </c>
      <c r="K63" s="13" t="s">
        <v>10</v>
      </c>
      <c r="L63" s="14">
        <f t="shared" si="1"/>
        <v>217.1</v>
      </c>
      <c r="M63" s="40"/>
    </row>
    <row r="64" spans="1:13" ht="24.75" customHeight="1">
      <c r="A64" s="39">
        <v>58</v>
      </c>
      <c r="B64" s="9">
        <v>92</v>
      </c>
      <c r="C64" s="9">
        <v>14</v>
      </c>
      <c r="D64" s="10">
        <v>60</v>
      </c>
      <c r="E64" s="11">
        <v>1</v>
      </c>
      <c r="F64" s="12" t="s">
        <v>71</v>
      </c>
      <c r="G64" s="34">
        <v>579.4</v>
      </c>
      <c r="H64" s="35">
        <v>35.5</v>
      </c>
      <c r="I64" s="14">
        <f t="shared" si="0"/>
        <v>0</v>
      </c>
      <c r="J64" s="13">
        <v>35.5</v>
      </c>
      <c r="K64" s="13" t="s">
        <v>10</v>
      </c>
      <c r="L64" s="14">
        <f t="shared" si="1"/>
        <v>543.9</v>
      </c>
      <c r="M64" s="41"/>
    </row>
    <row r="65" spans="1:13" ht="24.75" customHeight="1">
      <c r="A65" s="39">
        <v>59</v>
      </c>
      <c r="B65" s="9">
        <v>79</v>
      </c>
      <c r="C65" s="9">
        <v>14</v>
      </c>
      <c r="D65" s="10">
        <v>61</v>
      </c>
      <c r="E65" s="11">
        <v>1</v>
      </c>
      <c r="F65" s="12" t="s">
        <v>72</v>
      </c>
      <c r="G65" s="34">
        <v>559.5</v>
      </c>
      <c r="H65" s="35">
        <v>0</v>
      </c>
      <c r="I65" s="14">
        <f t="shared" si="0"/>
        <v>0</v>
      </c>
      <c r="J65" s="13">
        <v>0</v>
      </c>
      <c r="K65" s="13" t="s">
        <v>10</v>
      </c>
      <c r="L65" s="14">
        <f t="shared" si="1"/>
        <v>559.5</v>
      </c>
      <c r="M65" s="41"/>
    </row>
    <row r="66" spans="1:13" ht="24.75" customHeight="1">
      <c r="A66" s="39">
        <v>60</v>
      </c>
      <c r="B66" s="9">
        <v>89</v>
      </c>
      <c r="C66" s="9">
        <v>14</v>
      </c>
      <c r="D66" s="10">
        <v>62</v>
      </c>
      <c r="E66" s="11">
        <v>1</v>
      </c>
      <c r="F66" s="12" t="s">
        <v>73</v>
      </c>
      <c r="G66" s="34">
        <v>148.6</v>
      </c>
      <c r="H66" s="35">
        <v>19.6</v>
      </c>
      <c r="I66" s="14">
        <f t="shared" si="0"/>
        <v>0</v>
      </c>
      <c r="J66" s="13">
        <v>19.6</v>
      </c>
      <c r="K66" s="13" t="s">
        <v>10</v>
      </c>
      <c r="L66" s="14">
        <f t="shared" si="1"/>
        <v>129</v>
      </c>
      <c r="M66" s="41"/>
    </row>
    <row r="67" spans="1:13" ht="24.75" customHeight="1">
      <c r="A67" s="39">
        <v>61</v>
      </c>
      <c r="B67" s="9">
        <v>90</v>
      </c>
      <c r="C67" s="9">
        <v>14</v>
      </c>
      <c r="D67" s="10">
        <v>63</v>
      </c>
      <c r="E67" s="11">
        <v>1</v>
      </c>
      <c r="F67" s="12" t="s">
        <v>74</v>
      </c>
      <c r="G67" s="34">
        <v>197.1</v>
      </c>
      <c r="H67" s="35">
        <v>28.1</v>
      </c>
      <c r="I67" s="14">
        <f t="shared" si="0"/>
        <v>0</v>
      </c>
      <c r="J67" s="13">
        <v>28.1</v>
      </c>
      <c r="K67" s="13" t="s">
        <v>10</v>
      </c>
      <c r="L67" s="14">
        <f t="shared" si="1"/>
        <v>169</v>
      </c>
      <c r="M67" s="41"/>
    </row>
    <row r="68" spans="1:13" ht="24.75" customHeight="1">
      <c r="A68" s="39">
        <v>62</v>
      </c>
      <c r="B68" s="9">
        <v>97</v>
      </c>
      <c r="C68" s="9">
        <v>14</v>
      </c>
      <c r="D68" s="10">
        <v>64</v>
      </c>
      <c r="E68" s="11">
        <v>1</v>
      </c>
      <c r="F68" s="12" t="s">
        <v>75</v>
      </c>
      <c r="G68" s="34">
        <v>1027.4</v>
      </c>
      <c r="H68" s="35">
        <v>52.9</v>
      </c>
      <c r="I68" s="14">
        <f t="shared" si="0"/>
        <v>0</v>
      </c>
      <c r="J68" s="13">
        <v>52.9</v>
      </c>
      <c r="K68" s="13" t="s">
        <v>10</v>
      </c>
      <c r="L68" s="14">
        <f t="shared" si="1"/>
        <v>974.5000000000001</v>
      </c>
      <c r="M68" s="41"/>
    </row>
    <row r="69" spans="1:13" ht="24.75" customHeight="1">
      <c r="A69" s="39">
        <v>63</v>
      </c>
      <c r="B69" s="9">
        <v>91</v>
      </c>
      <c r="C69" s="9">
        <v>14</v>
      </c>
      <c r="D69" s="10">
        <v>65</v>
      </c>
      <c r="E69" s="11">
        <v>1</v>
      </c>
      <c r="F69" s="12" t="s">
        <v>98</v>
      </c>
      <c r="G69" s="34">
        <v>285.3</v>
      </c>
      <c r="H69" s="35">
        <v>17.2</v>
      </c>
      <c r="I69" s="14">
        <f t="shared" si="0"/>
        <v>0</v>
      </c>
      <c r="J69" s="13">
        <v>17.2</v>
      </c>
      <c r="K69" s="13" t="s">
        <v>10</v>
      </c>
      <c r="L69" s="14">
        <f t="shared" si="1"/>
        <v>268.1</v>
      </c>
      <c r="M69" s="40"/>
    </row>
    <row r="70" spans="1:13" ht="24.75" customHeight="1">
      <c r="A70" s="39">
        <v>64</v>
      </c>
      <c r="B70" s="9">
        <v>98</v>
      </c>
      <c r="C70" s="9">
        <v>14</v>
      </c>
      <c r="D70" s="10">
        <v>66</v>
      </c>
      <c r="E70" s="11">
        <v>1</v>
      </c>
      <c r="F70" s="12" t="s">
        <v>76</v>
      </c>
      <c r="G70" s="34">
        <v>954.1</v>
      </c>
      <c r="H70" s="35">
        <v>17.9</v>
      </c>
      <c r="I70" s="14">
        <f t="shared" si="0"/>
        <v>0</v>
      </c>
      <c r="J70" s="13">
        <v>17.9</v>
      </c>
      <c r="K70" s="13" t="s">
        <v>10</v>
      </c>
      <c r="L70" s="14">
        <f t="shared" si="1"/>
        <v>936.2</v>
      </c>
      <c r="M70" s="41"/>
    </row>
    <row r="71" spans="1:13" ht="24.75" customHeight="1">
      <c r="A71" s="39">
        <v>65</v>
      </c>
      <c r="B71" s="9">
        <v>108</v>
      </c>
      <c r="C71" s="9">
        <v>14</v>
      </c>
      <c r="D71" s="10">
        <v>67</v>
      </c>
      <c r="E71" s="11">
        <v>1</v>
      </c>
      <c r="F71" s="12" t="s">
        <v>77</v>
      </c>
      <c r="G71" s="34">
        <v>1614.9</v>
      </c>
      <c r="H71" s="35">
        <v>10.7</v>
      </c>
      <c r="I71" s="14">
        <f t="shared" si="0"/>
        <v>0</v>
      </c>
      <c r="J71" s="13">
        <v>10.7</v>
      </c>
      <c r="K71" s="13" t="s">
        <v>10</v>
      </c>
      <c r="L71" s="14">
        <f t="shared" si="1"/>
        <v>1604.2</v>
      </c>
      <c r="M71" s="41"/>
    </row>
    <row r="72" spans="1:13" ht="24.75" customHeight="1" thickBot="1">
      <c r="A72" s="69" t="s">
        <v>78</v>
      </c>
      <c r="B72" s="70"/>
      <c r="C72" s="70"/>
      <c r="D72" s="70"/>
      <c r="E72" s="70"/>
      <c r="F72" s="44"/>
      <c r="G72" s="45">
        <f>SUM(G7:G71)</f>
        <v>40080.00000000001</v>
      </c>
      <c r="H72" s="45">
        <f>SUM(H7:H71)</f>
        <v>2987.5000000000005</v>
      </c>
      <c r="I72" s="45">
        <f>SUM(I7:I71)</f>
        <v>329.9000000000001</v>
      </c>
      <c r="J72" s="45">
        <f>SUM(J7:J71)</f>
        <v>3317.4000000000005</v>
      </c>
      <c r="K72" s="45"/>
      <c r="L72" s="45">
        <f>SUM(L7:L71)</f>
        <v>36762.59999999999</v>
      </c>
      <c r="M72" s="46"/>
    </row>
    <row r="73" spans="1:13" ht="16.5" thickTop="1">
      <c r="A73" s="5"/>
      <c r="B73" s="62"/>
      <c r="C73" s="62"/>
      <c r="D73" s="62"/>
      <c r="E73" s="62"/>
      <c r="F73" s="62"/>
      <c r="G73" s="62"/>
      <c r="H73" s="23"/>
      <c r="I73" s="66"/>
      <c r="J73" s="66"/>
      <c r="K73" s="22"/>
      <c r="L73" s="5"/>
      <c r="M73" s="6"/>
    </row>
    <row r="74" spans="1:13" ht="15.75">
      <c r="A74" s="5"/>
      <c r="B74" s="58"/>
      <c r="C74" s="58"/>
      <c r="D74" s="58"/>
      <c r="E74" s="58"/>
      <c r="F74" s="58"/>
      <c r="G74" s="58"/>
      <c r="H74" s="23"/>
      <c r="I74" s="22"/>
      <c r="J74" s="23"/>
      <c r="K74" s="22"/>
      <c r="L74" s="5"/>
      <c r="M74" s="24"/>
    </row>
    <row r="75" spans="1:13" ht="15.75">
      <c r="A75" s="1"/>
      <c r="B75" s="64"/>
      <c r="C75" s="64"/>
      <c r="D75" s="64"/>
      <c r="E75" s="25"/>
      <c r="F75" s="26"/>
      <c r="G75" s="27"/>
      <c r="H75" s="28"/>
      <c r="I75" s="29"/>
      <c r="J75" s="28"/>
      <c r="K75" s="29"/>
      <c r="L75" s="1"/>
      <c r="M75" s="30"/>
    </row>
    <row r="76" spans="1:13" ht="15.75">
      <c r="A76" s="1"/>
      <c r="B76" s="65"/>
      <c r="C76" s="65"/>
      <c r="D76" s="65"/>
      <c r="E76" s="65"/>
      <c r="F76" s="65"/>
      <c r="G76" s="65"/>
      <c r="H76" s="28"/>
      <c r="I76" s="29"/>
      <c r="J76" s="28"/>
      <c r="K76" s="29"/>
      <c r="L76" s="1"/>
      <c r="M76" s="30"/>
    </row>
    <row r="77" spans="1:13" ht="15.75">
      <c r="A77" s="1"/>
      <c r="B77" s="57"/>
      <c r="C77" s="57"/>
      <c r="D77" s="57"/>
      <c r="E77" s="57"/>
      <c r="F77" s="57"/>
      <c r="G77" s="57"/>
      <c r="H77" s="28"/>
      <c r="I77" s="29"/>
      <c r="J77" s="28"/>
      <c r="K77" s="29"/>
      <c r="L77" s="1"/>
      <c r="M77" s="31"/>
    </row>
    <row r="78" spans="1:13" ht="15.75">
      <c r="A78" s="1"/>
      <c r="B78" s="57"/>
      <c r="C78" s="57"/>
      <c r="D78" s="57"/>
      <c r="E78" s="57"/>
      <c r="F78" s="57"/>
      <c r="G78" s="57"/>
      <c r="H78" s="28"/>
      <c r="I78" s="29"/>
      <c r="J78" s="28"/>
      <c r="K78" s="29"/>
      <c r="L78" s="1"/>
      <c r="M78" s="31"/>
    </row>
    <row r="79" spans="1:13" ht="15.75">
      <c r="A79" s="1"/>
      <c r="B79" s="57"/>
      <c r="C79" s="57"/>
      <c r="D79" s="57"/>
      <c r="E79" s="57"/>
      <c r="F79" s="57"/>
      <c r="G79" s="57"/>
      <c r="H79" s="28"/>
      <c r="I79" s="29"/>
      <c r="J79" s="28"/>
      <c r="K79" s="29"/>
      <c r="L79" s="1"/>
      <c r="M79" s="31"/>
    </row>
    <row r="80" spans="1:13" ht="15.75">
      <c r="A80" s="1"/>
      <c r="B80" s="57"/>
      <c r="C80" s="57"/>
      <c r="D80" s="57"/>
      <c r="E80" s="57"/>
      <c r="F80" s="57"/>
      <c r="G80" s="57"/>
      <c r="H80" s="28"/>
      <c r="I80" s="29"/>
      <c r="J80" s="28"/>
      <c r="K80" s="29"/>
      <c r="L80" s="1"/>
      <c r="M80" s="31"/>
    </row>
  </sheetData>
  <sheetProtection/>
  <mergeCells count="25">
    <mergeCell ref="B76:G76"/>
    <mergeCell ref="I73:J73"/>
    <mergeCell ref="A1:M1"/>
    <mergeCell ref="A2:M2"/>
    <mergeCell ref="A3:M3"/>
    <mergeCell ref="A72:E72"/>
    <mergeCell ref="M4:M6"/>
    <mergeCell ref="B5:B6"/>
    <mergeCell ref="C5:C6"/>
    <mergeCell ref="E5:E6"/>
    <mergeCell ref="F5:F6"/>
    <mergeCell ref="G5:G6"/>
    <mergeCell ref="H5:K5"/>
    <mergeCell ref="L5:L6"/>
    <mergeCell ref="B75:D75"/>
    <mergeCell ref="B77:G77"/>
    <mergeCell ref="B78:G78"/>
    <mergeCell ref="B79:G79"/>
    <mergeCell ref="B80:G80"/>
    <mergeCell ref="B74:G74"/>
    <mergeCell ref="A4:A6"/>
    <mergeCell ref="D4:L4"/>
    <mergeCell ref="B73:G73"/>
    <mergeCell ref="B4:C4"/>
    <mergeCell ref="D5:D6"/>
  </mergeCells>
  <printOptions/>
  <pageMargins left="0.6299212598425197" right="0.1968503937007874" top="0.35433070866141736" bottom="0.35433070866141736" header="0.15748031496062992" footer="0.15748031496062992"/>
  <pageSetup fitToWidth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3" sqref="A3:M3"/>
    </sheetView>
  </sheetViews>
  <sheetFormatPr defaultColWidth="9.00390625" defaultRowHeight="15.75"/>
  <cols>
    <col min="1" max="1" width="6.375" style="0" customWidth="1"/>
    <col min="2" max="2" width="6.875" style="0" customWidth="1"/>
    <col min="3" max="3" width="6.00390625" style="0" customWidth="1"/>
    <col min="4" max="4" width="7.25390625" style="0" customWidth="1"/>
    <col min="5" max="5" width="7.00390625" style="0" customWidth="1"/>
    <col min="6" max="6" width="22.25390625" style="0" customWidth="1"/>
    <col min="8" max="8" width="10.25390625" style="0" customWidth="1"/>
    <col min="9" max="9" width="10.125" style="0" customWidth="1"/>
    <col min="12" max="12" width="9.875" style="0" customWidth="1"/>
    <col min="13" max="13" width="9.75390625" style="0" customWidth="1"/>
  </cols>
  <sheetData>
    <row r="1" spans="1:13" ht="18.75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35.25" customHeight="1">
      <c r="A2" s="67" t="s">
        <v>87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24.75" customHeight="1" thickBot="1">
      <c r="A3" s="68" t="s">
        <v>96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31.5" customHeight="1" thickTop="1">
      <c r="A4" s="73" t="s">
        <v>0</v>
      </c>
      <c r="B4" s="75" t="s">
        <v>2</v>
      </c>
      <c r="C4" s="75"/>
      <c r="D4" s="75" t="s">
        <v>3</v>
      </c>
      <c r="E4" s="75"/>
      <c r="F4" s="75"/>
      <c r="G4" s="75"/>
      <c r="H4" s="75"/>
      <c r="I4" s="75"/>
      <c r="J4" s="75"/>
      <c r="K4" s="75"/>
      <c r="L4" s="75"/>
      <c r="M4" s="76" t="s">
        <v>1</v>
      </c>
    </row>
    <row r="5" spans="1:13" ht="15.75" customHeight="1">
      <c r="A5" s="74"/>
      <c r="B5" s="78" t="s">
        <v>4</v>
      </c>
      <c r="C5" s="78" t="s">
        <v>5</v>
      </c>
      <c r="D5" s="78" t="s">
        <v>4</v>
      </c>
      <c r="E5" s="78" t="s">
        <v>5</v>
      </c>
      <c r="F5" s="78" t="s">
        <v>6</v>
      </c>
      <c r="G5" s="81" t="s">
        <v>7</v>
      </c>
      <c r="H5" s="78" t="s">
        <v>14</v>
      </c>
      <c r="I5" s="78"/>
      <c r="J5" s="78"/>
      <c r="K5" s="78"/>
      <c r="L5" s="78" t="s">
        <v>9</v>
      </c>
      <c r="M5" s="77"/>
    </row>
    <row r="6" spans="1:13" ht="47.25">
      <c r="A6" s="74"/>
      <c r="B6" s="78"/>
      <c r="C6" s="78"/>
      <c r="D6" s="78"/>
      <c r="E6" s="78"/>
      <c r="F6" s="78"/>
      <c r="G6" s="81"/>
      <c r="H6" s="8" t="s">
        <v>15</v>
      </c>
      <c r="I6" s="8" t="s">
        <v>16</v>
      </c>
      <c r="J6" s="8" t="s">
        <v>17</v>
      </c>
      <c r="K6" s="7" t="s">
        <v>8</v>
      </c>
      <c r="L6" s="78"/>
      <c r="M6" s="77"/>
    </row>
    <row r="7" spans="1:13" ht="24.75" customHeight="1">
      <c r="A7" s="47">
        <v>1</v>
      </c>
      <c r="B7" s="48">
        <v>35</v>
      </c>
      <c r="C7" s="48">
        <v>21</v>
      </c>
      <c r="D7" s="49">
        <v>1</v>
      </c>
      <c r="E7" s="50">
        <v>1</v>
      </c>
      <c r="F7" s="38" t="s">
        <v>82</v>
      </c>
      <c r="G7" s="51">
        <v>11456.2</v>
      </c>
      <c r="H7" s="52">
        <v>0</v>
      </c>
      <c r="I7" s="14">
        <f>G7</f>
        <v>11456.2</v>
      </c>
      <c r="J7" s="14">
        <f>I7+H7</f>
        <v>11456.2</v>
      </c>
      <c r="K7" s="14" t="s">
        <v>83</v>
      </c>
      <c r="L7" s="14">
        <f>G7-J7</f>
        <v>0</v>
      </c>
      <c r="M7" s="40"/>
    </row>
    <row r="8" spans="1:13" ht="24.75" customHeight="1">
      <c r="A8" s="47">
        <v>2</v>
      </c>
      <c r="B8" s="48">
        <v>3</v>
      </c>
      <c r="C8" s="48">
        <v>27</v>
      </c>
      <c r="D8" s="49">
        <v>2</v>
      </c>
      <c r="E8" s="50">
        <v>1</v>
      </c>
      <c r="F8" s="38" t="s">
        <v>84</v>
      </c>
      <c r="G8" s="51">
        <v>1021.2</v>
      </c>
      <c r="H8" s="52">
        <v>0</v>
      </c>
      <c r="I8" s="14">
        <f>G8</f>
        <v>1021.2</v>
      </c>
      <c r="J8" s="14">
        <f>I8+H8</f>
        <v>1021.2</v>
      </c>
      <c r="K8" s="14" t="s">
        <v>85</v>
      </c>
      <c r="L8" s="14">
        <f>G8-J8</f>
        <v>0</v>
      </c>
      <c r="M8" s="41"/>
    </row>
    <row r="9" spans="1:13" ht="24.75" customHeight="1">
      <c r="A9" s="47">
        <v>3</v>
      </c>
      <c r="B9" s="48">
        <v>0</v>
      </c>
      <c r="C9" s="48">
        <v>0</v>
      </c>
      <c r="D9" s="49">
        <v>3</v>
      </c>
      <c r="E9" s="50">
        <v>1</v>
      </c>
      <c r="F9" s="38" t="s">
        <v>82</v>
      </c>
      <c r="G9" s="51">
        <v>6253.5</v>
      </c>
      <c r="H9" s="52">
        <v>0</v>
      </c>
      <c r="I9" s="14">
        <f>G9</f>
        <v>6253.5</v>
      </c>
      <c r="J9" s="14">
        <f>I9+H9</f>
        <v>6253.5</v>
      </c>
      <c r="K9" s="14" t="s">
        <v>83</v>
      </c>
      <c r="L9" s="14">
        <f>G9-J9</f>
        <v>0</v>
      </c>
      <c r="M9" s="41"/>
    </row>
    <row r="10" spans="1:13" ht="24.75" customHeight="1" thickBot="1">
      <c r="A10" s="79" t="s">
        <v>78</v>
      </c>
      <c r="B10" s="80"/>
      <c r="C10" s="53"/>
      <c r="D10" s="53"/>
      <c r="E10" s="53"/>
      <c r="F10" s="53"/>
      <c r="G10" s="54">
        <f>SUM(G7:G9)</f>
        <v>18730.9</v>
      </c>
      <c r="H10" s="54">
        <f>SUM(H7:H9)</f>
        <v>0</v>
      </c>
      <c r="I10" s="54">
        <f>SUM(I7:I9)</f>
        <v>18730.9</v>
      </c>
      <c r="J10" s="54">
        <f>SUM(J7:J9)</f>
        <v>18730.9</v>
      </c>
      <c r="K10" s="54"/>
      <c r="L10" s="54">
        <f>SUM(L7:L9)</f>
        <v>0</v>
      </c>
      <c r="M10" s="55"/>
    </row>
    <row r="11" ht="16.5" thickTop="1"/>
  </sheetData>
  <sheetProtection/>
  <mergeCells count="16">
    <mergeCell ref="A10:B10"/>
    <mergeCell ref="E5:E6"/>
    <mergeCell ref="F5:F6"/>
    <mergeCell ref="G5:G6"/>
    <mergeCell ref="H5:K5"/>
    <mergeCell ref="L5:L6"/>
    <mergeCell ref="A4:A6"/>
    <mergeCell ref="B4:C4"/>
    <mergeCell ref="D4:L4"/>
    <mergeCell ref="A1:M1"/>
    <mergeCell ref="A2:M2"/>
    <mergeCell ref="A3:M3"/>
    <mergeCell ref="M4:M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4">
      <selection activeCell="A3" sqref="A3:M3"/>
    </sheetView>
  </sheetViews>
  <sheetFormatPr defaultColWidth="9.00390625" defaultRowHeight="15.75"/>
  <cols>
    <col min="1" max="1" width="4.875" style="0" customWidth="1"/>
    <col min="2" max="2" width="7.75390625" style="0" customWidth="1"/>
    <col min="3" max="3" width="6.50390625" style="0" customWidth="1"/>
    <col min="4" max="4" width="6.875" style="0" customWidth="1"/>
    <col min="5" max="5" width="7.00390625" style="0" customWidth="1"/>
    <col min="6" max="6" width="17.375" style="0" customWidth="1"/>
    <col min="8" max="8" width="11.00390625" style="0" customWidth="1"/>
    <col min="9" max="9" width="11.75390625" style="0" customWidth="1"/>
    <col min="12" max="12" width="10.625" style="0" customWidth="1"/>
    <col min="13" max="13" width="12.125" style="0" customWidth="1"/>
  </cols>
  <sheetData>
    <row r="1" spans="1:13" ht="18.75">
      <c r="A1" s="67" t="s">
        <v>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>
      <c r="A2" s="67" t="s">
        <v>92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27.75" customHeight="1">
      <c r="A3" s="68" t="s">
        <v>97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3.5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34.5" customHeight="1" thickTop="1">
      <c r="A5" s="73" t="s">
        <v>0</v>
      </c>
      <c r="B5" s="75" t="s">
        <v>2</v>
      </c>
      <c r="C5" s="75"/>
      <c r="D5" s="75" t="s">
        <v>3</v>
      </c>
      <c r="E5" s="75"/>
      <c r="F5" s="75"/>
      <c r="G5" s="75"/>
      <c r="H5" s="75"/>
      <c r="I5" s="75"/>
      <c r="J5" s="75"/>
      <c r="K5" s="75"/>
      <c r="L5" s="75"/>
      <c r="M5" s="82" t="s">
        <v>1</v>
      </c>
    </row>
    <row r="6" spans="1:13" ht="15.75">
      <c r="A6" s="74"/>
      <c r="B6" s="78" t="s">
        <v>4</v>
      </c>
      <c r="C6" s="78" t="s">
        <v>5</v>
      </c>
      <c r="D6" s="78" t="s">
        <v>4</v>
      </c>
      <c r="E6" s="78" t="s">
        <v>5</v>
      </c>
      <c r="F6" s="78" t="s">
        <v>6</v>
      </c>
      <c r="G6" s="81" t="s">
        <v>7</v>
      </c>
      <c r="H6" s="78" t="s">
        <v>14</v>
      </c>
      <c r="I6" s="78"/>
      <c r="J6" s="78"/>
      <c r="K6" s="78"/>
      <c r="L6" s="78" t="s">
        <v>9</v>
      </c>
      <c r="M6" s="83"/>
    </row>
    <row r="7" spans="1:13" ht="47.25">
      <c r="A7" s="74"/>
      <c r="B7" s="78"/>
      <c r="C7" s="78"/>
      <c r="D7" s="78"/>
      <c r="E7" s="78"/>
      <c r="F7" s="78"/>
      <c r="G7" s="81"/>
      <c r="H7" s="8" t="s">
        <v>15</v>
      </c>
      <c r="I7" s="8" t="s">
        <v>16</v>
      </c>
      <c r="J7" s="8" t="s">
        <v>17</v>
      </c>
      <c r="K7" s="7" t="s">
        <v>8</v>
      </c>
      <c r="L7" s="78"/>
      <c r="M7" s="83"/>
    </row>
    <row r="8" spans="1:13" ht="24.75" customHeight="1">
      <c r="A8" s="47">
        <v>1</v>
      </c>
      <c r="B8" s="48">
        <v>195</v>
      </c>
      <c r="C8" s="48">
        <v>53</v>
      </c>
      <c r="D8" s="49">
        <v>1</v>
      </c>
      <c r="E8" s="50">
        <v>1</v>
      </c>
      <c r="F8" s="38" t="s">
        <v>88</v>
      </c>
      <c r="G8" s="51">
        <v>250.2</v>
      </c>
      <c r="H8" s="52">
        <v>0</v>
      </c>
      <c r="I8" s="14">
        <f>G8</f>
        <v>250.2</v>
      </c>
      <c r="J8" s="14">
        <f>G8</f>
        <v>250.2</v>
      </c>
      <c r="K8" s="14" t="s">
        <v>89</v>
      </c>
      <c r="L8" s="14">
        <f>G8-J8</f>
        <v>0</v>
      </c>
      <c r="M8" s="41"/>
    </row>
    <row r="9" spans="1:13" ht="24.75" customHeight="1">
      <c r="A9" s="47">
        <v>2</v>
      </c>
      <c r="B9" s="48">
        <v>19</v>
      </c>
      <c r="C9" s="48">
        <v>53</v>
      </c>
      <c r="D9" s="49">
        <v>2</v>
      </c>
      <c r="E9" s="50">
        <v>1</v>
      </c>
      <c r="F9" s="38" t="s">
        <v>90</v>
      </c>
      <c r="G9" s="51">
        <v>116.6</v>
      </c>
      <c r="H9" s="52">
        <v>0</v>
      </c>
      <c r="I9" s="14">
        <f>G9</f>
        <v>116.6</v>
      </c>
      <c r="J9" s="14">
        <f>G9</f>
        <v>116.6</v>
      </c>
      <c r="K9" s="14" t="s">
        <v>11</v>
      </c>
      <c r="L9" s="14">
        <f>G9-J9</f>
        <v>0</v>
      </c>
      <c r="M9" s="41"/>
    </row>
    <row r="10" spans="1:13" ht="24.75" customHeight="1">
      <c r="A10" s="47">
        <v>3</v>
      </c>
      <c r="B10" s="48">
        <v>127</v>
      </c>
      <c r="C10" s="48">
        <v>53</v>
      </c>
      <c r="D10" s="49">
        <v>3</v>
      </c>
      <c r="E10" s="50">
        <v>1</v>
      </c>
      <c r="F10" s="38" t="s">
        <v>90</v>
      </c>
      <c r="G10" s="51">
        <v>185.4</v>
      </c>
      <c r="H10" s="52">
        <v>0</v>
      </c>
      <c r="I10" s="14">
        <f>G10</f>
        <v>185.4</v>
      </c>
      <c r="J10" s="14">
        <f>G10</f>
        <v>185.4</v>
      </c>
      <c r="K10" s="14" t="s">
        <v>11</v>
      </c>
      <c r="L10" s="14">
        <f>G10-J10</f>
        <v>0</v>
      </c>
      <c r="M10" s="41"/>
    </row>
    <row r="11" spans="1:13" ht="24.75" customHeight="1">
      <c r="A11" s="47">
        <v>4</v>
      </c>
      <c r="B11" s="48">
        <v>25</v>
      </c>
      <c r="C11" s="48">
        <v>53</v>
      </c>
      <c r="D11" s="49">
        <v>4</v>
      </c>
      <c r="E11" s="50">
        <v>1</v>
      </c>
      <c r="F11" s="38" t="s">
        <v>91</v>
      </c>
      <c r="G11" s="51">
        <v>189.8</v>
      </c>
      <c r="H11" s="52">
        <v>0</v>
      </c>
      <c r="I11" s="14">
        <f>G11</f>
        <v>189.8</v>
      </c>
      <c r="J11" s="14">
        <f>G11</f>
        <v>189.8</v>
      </c>
      <c r="K11" s="14" t="s">
        <v>11</v>
      </c>
      <c r="L11" s="14">
        <f>G11-J11</f>
        <v>0</v>
      </c>
      <c r="M11" s="41"/>
    </row>
    <row r="12" spans="1:13" ht="24.75" customHeight="1">
      <c r="A12" s="47">
        <v>5</v>
      </c>
      <c r="B12" s="48">
        <v>128</v>
      </c>
      <c r="C12" s="48">
        <v>53</v>
      </c>
      <c r="D12" s="49">
        <v>5</v>
      </c>
      <c r="E12" s="50">
        <v>1</v>
      </c>
      <c r="F12" s="38" t="s">
        <v>91</v>
      </c>
      <c r="G12" s="51">
        <v>261.4</v>
      </c>
      <c r="H12" s="52">
        <v>0</v>
      </c>
      <c r="I12" s="14">
        <f>G12</f>
        <v>261.4</v>
      </c>
      <c r="J12" s="14">
        <f>G12</f>
        <v>261.4</v>
      </c>
      <c r="K12" s="14" t="s">
        <v>11</v>
      </c>
      <c r="L12" s="14">
        <f>G12-J12</f>
        <v>0</v>
      </c>
      <c r="M12" s="41"/>
    </row>
    <row r="13" spans="1:13" ht="24.75" customHeight="1" thickBot="1">
      <c r="A13" s="79" t="s">
        <v>78</v>
      </c>
      <c r="B13" s="80"/>
      <c r="C13" s="53"/>
      <c r="D13" s="53"/>
      <c r="E13" s="53"/>
      <c r="F13" s="53"/>
      <c r="G13" s="54">
        <f>SUM(G8:G12)</f>
        <v>1003.4</v>
      </c>
      <c r="H13" s="54">
        <f>SUM(H8:H12)</f>
        <v>0</v>
      </c>
      <c r="I13" s="54">
        <f>SUM(I8:I12)</f>
        <v>1003.4</v>
      </c>
      <c r="J13" s="54">
        <f>SUM(J8:J12)</f>
        <v>1003.4</v>
      </c>
      <c r="K13" s="54"/>
      <c r="L13" s="54">
        <f>SUM(L8:L12)</f>
        <v>0</v>
      </c>
      <c r="M13" s="56"/>
    </row>
    <row r="14" ht="16.5" thickTop="1"/>
  </sheetData>
  <sheetProtection/>
  <mergeCells count="17">
    <mergeCell ref="A4:M4"/>
    <mergeCell ref="E6:E7"/>
    <mergeCell ref="F6:F7"/>
    <mergeCell ref="G6:G7"/>
    <mergeCell ref="H6:K6"/>
    <mergeCell ref="L6:L7"/>
    <mergeCell ref="D6:D7"/>
    <mergeCell ref="A13:B13"/>
    <mergeCell ref="A1:M1"/>
    <mergeCell ref="A2:M2"/>
    <mergeCell ref="A3:M3"/>
    <mergeCell ref="A5:A7"/>
    <mergeCell ref="B5:C5"/>
    <mergeCell ref="D5:L5"/>
    <mergeCell ref="M5:M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MyPC</cp:lastModifiedBy>
  <cp:lastPrinted>2021-05-26T01:48:11Z</cp:lastPrinted>
  <dcterms:created xsi:type="dcterms:W3CDTF">2010-10-18T00:56:12Z</dcterms:created>
  <dcterms:modified xsi:type="dcterms:W3CDTF">2021-05-31T03:04:04Z</dcterms:modified>
  <cp:category/>
  <cp:version/>
  <cp:contentType/>
  <cp:contentStatus/>
</cp:coreProperties>
</file>